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8640" activeTab="0"/>
  </bookViews>
  <sheets>
    <sheet name="組合せ" sheetId="1" r:id="rId1"/>
  </sheets>
  <definedNames>
    <definedName name="_xlnm.Print_Area" localSheetId="0">'組合せ'!$A$1:$Z$62</definedName>
  </definedNames>
  <calcPr fullCalcOnLoad="1"/>
</workbook>
</file>

<file path=xl/sharedStrings.xml><?xml version="1.0" encoding="utf-8"?>
<sst xmlns="http://schemas.openxmlformats.org/spreadsheetml/2006/main" count="191" uniqueCount="97">
  <si>
    <t>勝点</t>
  </si>
  <si>
    <t>失点</t>
  </si>
  <si>
    <t>順位</t>
  </si>
  <si>
    <t>１位トーナメント</t>
  </si>
  <si>
    <t>時　間</t>
  </si>
  <si>
    <t>得点</t>
  </si>
  <si>
    <t>得失</t>
  </si>
  <si>
    <t>Ｂ２</t>
  </si>
  <si>
    <t>Ｂ３</t>
  </si>
  <si>
    <t>Ｃ２</t>
  </si>
  <si>
    <t>Ｃ３</t>
  </si>
  <si>
    <t>Ｄ３</t>
  </si>
  <si>
    <t>２位トーナメント</t>
  </si>
  <si>
    <t>３位トーナメント</t>
  </si>
  <si>
    <t>Ａ１位</t>
  </si>
  <si>
    <t>Ｂ１位</t>
  </si>
  <si>
    <t>Ｃ１位</t>
  </si>
  <si>
    <t>Ｄ１位</t>
  </si>
  <si>
    <t>Ａ２位</t>
  </si>
  <si>
    <t>Ｂ２位</t>
  </si>
  <si>
    <t>Ｃ２位</t>
  </si>
  <si>
    <t>Ｄ２位</t>
  </si>
  <si>
    <t>Ａ３位</t>
  </si>
  <si>
    <t>Ｂ３位</t>
  </si>
  <si>
    <t>Ｃ３位</t>
  </si>
  <si>
    <t>Ｄ３位</t>
  </si>
  <si>
    <t>Ｂ２</t>
  </si>
  <si>
    <t>Ｃ１</t>
  </si>
  <si>
    <t>Ｄ１</t>
  </si>
  <si>
    <t>Ｄ２</t>
  </si>
  <si>
    <t>東北ブロック予選　日程</t>
  </si>
  <si>
    <t>Ａコート</t>
  </si>
  <si>
    <t>Ｂコート</t>
  </si>
  <si>
    <t>Ａ１</t>
  </si>
  <si>
    <t>―</t>
  </si>
  <si>
    <t>Ａ２</t>
  </si>
  <si>
    <t>Ｂ１</t>
  </si>
  <si>
    <t>Ａ３</t>
  </si>
  <si>
    <t>Ｂ３</t>
  </si>
  <si>
    <t>Ａグループ</t>
  </si>
  <si>
    <t>Ａ1</t>
  </si>
  <si>
    <t>-</t>
  </si>
  <si>
    <t>Ａ2</t>
  </si>
  <si>
    <t>-</t>
  </si>
  <si>
    <t>Ａ3</t>
  </si>
  <si>
    <t>Ｂグループ</t>
  </si>
  <si>
    <t>Ｂ１</t>
  </si>
  <si>
    <t>Ｃグループ</t>
  </si>
  <si>
    <t>Ｃ1</t>
  </si>
  <si>
    <t>Ｃ２</t>
  </si>
  <si>
    <t>Ｃ３</t>
  </si>
  <si>
    <t>Ｄグループ</t>
  </si>
  <si>
    <t>Ｄ１</t>
  </si>
  <si>
    <t>Ｄ２</t>
  </si>
  <si>
    <t>Ｄ３</t>
  </si>
  <si>
    <t>Ａコート</t>
  </si>
  <si>
    <t>Ｂコート</t>
  </si>
  <si>
    <t>※9:30より開会式（全選手ユニフォームで参加）</t>
  </si>
  <si>
    <t>福島県1位</t>
  </si>
  <si>
    <t>秋田県1位</t>
  </si>
  <si>
    <t>宮城県2位</t>
  </si>
  <si>
    <t>宮城県1位</t>
  </si>
  <si>
    <t>福島県2位</t>
  </si>
  <si>
    <t>岩手県2位</t>
  </si>
  <si>
    <t>山形県1位</t>
  </si>
  <si>
    <t>秋田県2位</t>
  </si>
  <si>
    <r>
      <t>●予選リーグ≪</t>
    </r>
    <r>
      <rPr>
        <sz val="14"/>
        <rFont val="HGS創英角ﾎﾟｯﾌﾟ体"/>
        <family val="3"/>
      </rPr>
      <t>３/1３(土)</t>
    </r>
    <r>
      <rPr>
        <sz val="16"/>
        <rFont val="HGS創英角ﾎﾟｯﾌﾟ体"/>
        <family val="3"/>
      </rPr>
      <t>≫</t>
    </r>
  </si>
  <si>
    <r>
      <t>●決勝トーナメント≪</t>
    </r>
    <r>
      <rPr>
        <sz val="14"/>
        <rFont val="HGS創英角ﾎﾟｯﾌﾟ体"/>
        <family val="3"/>
      </rPr>
      <t>３/1４(日)</t>
    </r>
    <r>
      <rPr>
        <sz val="16"/>
        <rFont val="HGS創英角ﾎﾟｯﾌﾟ体"/>
        <family val="3"/>
      </rPr>
      <t>≫</t>
    </r>
  </si>
  <si>
    <t>山形県2位</t>
  </si>
  <si>
    <t>岩手県１位</t>
  </si>
  <si>
    <t>青森県1位</t>
  </si>
  <si>
    <t>青森県2位</t>
  </si>
  <si>
    <t>ＪＡ全農杯チビリンピック2010 小学生８人制サッカー大会</t>
  </si>
  <si>
    <t>Bコート</t>
  </si>
  <si>
    <t>Aコート</t>
  </si>
  <si>
    <t>ヴァンラーレ八戸FC U-12</t>
  </si>
  <si>
    <t>青森フットボールクラブジュニア</t>
  </si>
  <si>
    <t>仁井田レッドスターズ</t>
  </si>
  <si>
    <t>エスペランサ玉山ジュニア</t>
  </si>
  <si>
    <t>大船渡三陸FCシーガル</t>
  </si>
  <si>
    <t>山形FCジュニア</t>
  </si>
  <si>
    <t>OSAフォルトナ山形フットボールクラブ</t>
  </si>
  <si>
    <t>多賀城FC</t>
  </si>
  <si>
    <t>多賀城フットボールクラブ</t>
  </si>
  <si>
    <t>FC.NANGO</t>
  </si>
  <si>
    <t>岩瀬FC</t>
  </si>
  <si>
    <t>FC　Regate</t>
  </si>
  <si>
    <t>OSAフォルトナ</t>
  </si>
  <si>
    <t>エスペランサ玉山</t>
  </si>
  <si>
    <t>青森FC</t>
  </si>
  <si>
    <t>仁井田</t>
  </si>
  <si>
    <t>山形FC</t>
  </si>
  <si>
    <t>ヴァンラーレ八戸</t>
  </si>
  <si>
    <t>大船渡三陸FC</t>
  </si>
  <si>
    <t>OSAフォルトナ</t>
  </si>
  <si>
    <t>FC　Regate</t>
  </si>
  <si>
    <t>エスポルチ秋田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</si>
</sst>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20"/>
      <color indexed="8"/>
      <name val="HGS創英角ﾎﾟｯﾌﾟ体"/>
      <family val="3"/>
    </font>
    <font>
      <sz val="18"/>
      <color indexed="8"/>
      <name val="HGS創英角ﾎﾟｯﾌﾟ体"/>
      <family val="3"/>
    </font>
    <font>
      <sz val="18"/>
      <color indexed="8"/>
      <name val="ＭＳ Ｐゴシック"/>
      <family val="3"/>
    </font>
    <font>
      <sz val="9"/>
      <color indexed="9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HGS創英角ﾎﾟｯﾌﾟ体"/>
      <family val="3"/>
    </font>
    <font>
      <sz val="16"/>
      <color indexed="8"/>
      <name val="HGS創英角ﾎﾟｯﾌﾟ体"/>
      <family val="3"/>
    </font>
    <font>
      <sz val="16"/>
      <name val="HGS創英角ﾎﾟｯﾌﾟ体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9"/>
      <name val="HGS創英角ﾎﾟｯﾌﾟ体"/>
      <family val="3"/>
    </font>
    <font>
      <sz val="10.5"/>
      <color indexed="8"/>
      <name val="ＭＳ Ｐゴシック"/>
      <family val="3"/>
    </font>
    <font>
      <sz val="10.5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HGS創英角ﾎﾟｯﾌﾟ体"/>
      <family val="3"/>
    </font>
    <font>
      <sz val="14"/>
      <name val="HGS創英角ﾎﾟｯﾌﾟ体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HGS創英角ﾎﾟｯﾌﾟ体"/>
      <family val="3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7" fillId="0" borderId="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10" fillId="0" borderId="0" xfId="21" applyFont="1" applyBorder="1">
      <alignment/>
      <protection/>
    </xf>
    <xf numFmtId="0" fontId="11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0" fontId="12" fillId="0" borderId="0" xfId="21" applyFont="1" applyBorder="1">
      <alignment/>
      <protection/>
    </xf>
    <xf numFmtId="0" fontId="13" fillId="0" borderId="0" xfId="21" applyFont="1" applyBorder="1" applyAlignment="1">
      <alignment horizontal="right" vertical="center"/>
      <protection/>
    </xf>
    <xf numFmtId="0" fontId="6" fillId="0" borderId="0" xfId="22" applyFont="1" applyBorder="1">
      <alignment vertical="center"/>
      <protection/>
    </xf>
    <xf numFmtId="0" fontId="4" fillId="0" borderId="0" xfId="21" applyFont="1" applyFill="1" applyBorder="1">
      <alignment/>
      <protection/>
    </xf>
    <xf numFmtId="0" fontId="6" fillId="0" borderId="0" xfId="22" applyFont="1" applyFill="1" applyBorder="1">
      <alignment vertical="center"/>
      <protection/>
    </xf>
    <xf numFmtId="0" fontId="11" fillId="0" borderId="1" xfId="21" applyFont="1" applyBorder="1" applyAlignment="1">
      <alignment horizontal="center" vertical="center"/>
      <protection/>
    </xf>
    <xf numFmtId="20" fontId="16" fillId="0" borderId="0" xfId="21" applyNumberFormat="1" applyFont="1" applyBorder="1" applyAlignment="1">
      <alignment horizontal="center" vertical="center"/>
      <protection/>
    </xf>
    <xf numFmtId="0" fontId="16" fillId="0" borderId="2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6" fillId="0" borderId="4" xfId="21" applyFont="1" applyBorder="1" applyAlignment="1">
      <alignment horizontal="center" vertical="center"/>
      <protection/>
    </xf>
    <xf numFmtId="20" fontId="11" fillId="0" borderId="0" xfId="21" applyNumberFormat="1" applyFont="1" applyBorder="1" applyAlignment="1">
      <alignment horizontal="center" vertical="center"/>
      <protection/>
    </xf>
    <xf numFmtId="0" fontId="19" fillId="0" borderId="0" xfId="22" applyFont="1" applyBorder="1">
      <alignment vertical="center"/>
      <protection/>
    </xf>
    <xf numFmtId="0" fontId="18" fillId="0" borderId="5" xfId="22" applyFont="1" applyFill="1" applyBorder="1" applyAlignment="1">
      <alignment horizontal="center" vertical="center"/>
      <protection/>
    </xf>
    <xf numFmtId="0" fontId="18" fillId="0" borderId="6" xfId="22" applyFont="1" applyFill="1" applyBorder="1" applyAlignment="1">
      <alignment horizontal="center" vertical="center"/>
      <protection/>
    </xf>
    <xf numFmtId="0" fontId="18" fillId="0" borderId="7" xfId="22" applyFont="1" applyFill="1" applyBorder="1" applyAlignment="1">
      <alignment horizontal="center" vertical="center"/>
      <protection/>
    </xf>
    <xf numFmtId="0" fontId="12" fillId="0" borderId="0" xfId="21" applyFont="1" applyBorder="1" applyAlignment="1">
      <alignment/>
      <protection/>
    </xf>
    <xf numFmtId="0" fontId="11" fillId="0" borderId="8" xfId="21" applyFont="1" applyBorder="1">
      <alignment/>
      <protection/>
    </xf>
    <xf numFmtId="0" fontId="11" fillId="0" borderId="9" xfId="21" applyFont="1" applyBorder="1">
      <alignment/>
      <protection/>
    </xf>
    <xf numFmtId="0" fontId="11" fillId="0" borderId="10" xfId="21" applyFont="1" applyBorder="1">
      <alignment/>
      <protection/>
    </xf>
    <xf numFmtId="0" fontId="11" fillId="0" borderId="0" xfId="21" applyFont="1" applyFill="1" applyBorder="1">
      <alignment/>
      <protection/>
    </xf>
    <xf numFmtId="0" fontId="11" fillId="0" borderId="11" xfId="21" applyFont="1" applyBorder="1">
      <alignment/>
      <protection/>
    </xf>
    <xf numFmtId="0" fontId="11" fillId="0" borderId="12" xfId="21" applyFont="1" applyBorder="1">
      <alignment/>
      <protection/>
    </xf>
    <xf numFmtId="0" fontId="11" fillId="0" borderId="0" xfId="21" applyFont="1" applyFill="1" applyBorder="1" applyAlignment="1">
      <alignment horizontal="left"/>
      <protection/>
    </xf>
    <xf numFmtId="0" fontId="23" fillId="0" borderId="13" xfId="21" applyFont="1" applyBorder="1" applyAlignment="1">
      <alignment horizontal="center" vertical="center"/>
      <protection/>
    </xf>
    <xf numFmtId="0" fontId="23" fillId="0" borderId="14" xfId="21" applyFont="1" applyBorder="1" applyAlignment="1">
      <alignment horizontal="center" vertical="center"/>
      <protection/>
    </xf>
    <xf numFmtId="0" fontId="11" fillId="0" borderId="15" xfId="21" applyFont="1" applyBorder="1">
      <alignment/>
      <protection/>
    </xf>
    <xf numFmtId="0" fontId="11" fillId="0" borderId="16" xfId="21" applyFont="1" applyBorder="1">
      <alignment/>
      <protection/>
    </xf>
    <xf numFmtId="0" fontId="25" fillId="0" borderId="15" xfId="21" applyFont="1" applyFill="1" applyBorder="1" applyAlignment="1">
      <alignment horizontal="left" vertical="center"/>
      <protection/>
    </xf>
    <xf numFmtId="0" fontId="11" fillId="0" borderId="12" xfId="21" applyFont="1" applyBorder="1" applyAlignment="1">
      <alignment horizontal="center"/>
      <protection/>
    </xf>
    <xf numFmtId="0" fontId="11" fillId="0" borderId="11" xfId="21" applyFont="1" applyBorder="1" applyAlignment="1">
      <alignment horizontal="center"/>
      <protection/>
    </xf>
    <xf numFmtId="0" fontId="11" fillId="0" borderId="17" xfId="21" applyFont="1" applyBorder="1" applyAlignment="1">
      <alignment horizontal="center"/>
      <protection/>
    </xf>
    <xf numFmtId="0" fontId="11" fillId="0" borderId="18" xfId="21" applyFont="1" applyBorder="1">
      <alignment/>
      <protection/>
    </xf>
    <xf numFmtId="0" fontId="11" fillId="0" borderId="19" xfId="21" applyFont="1" applyBorder="1">
      <alignment/>
      <protection/>
    </xf>
    <xf numFmtId="0" fontId="11" fillId="0" borderId="17" xfId="21" applyFont="1" applyBorder="1">
      <alignment/>
      <protection/>
    </xf>
    <xf numFmtId="0" fontId="11" fillId="0" borderId="0" xfId="21" applyFont="1" applyBorder="1" applyAlignment="1">
      <alignment shrinkToFit="1"/>
      <protection/>
    </xf>
    <xf numFmtId="0" fontId="23" fillId="0" borderId="10" xfId="21" applyFont="1" applyFill="1" applyBorder="1" applyAlignment="1">
      <alignment horizontal="center" vertical="center" shrinkToFit="1"/>
      <protection/>
    </xf>
    <xf numFmtId="0" fontId="23" fillId="0" borderId="8" xfId="21" applyFont="1" applyFill="1" applyBorder="1" applyAlignment="1">
      <alignment horizontal="center" vertical="center" shrinkToFit="1"/>
      <protection/>
    </xf>
    <xf numFmtId="0" fontId="16" fillId="0" borderId="17" xfId="21" applyFont="1" applyFill="1" applyBorder="1" applyAlignment="1">
      <alignment horizontal="center" vertical="center" wrapText="1"/>
      <protection/>
    </xf>
    <xf numFmtId="0" fontId="8" fillId="0" borderId="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1" fillId="0" borderId="12" xfId="21" applyFont="1" applyBorder="1" applyAlignment="1">
      <alignment horizontal="center"/>
      <protection/>
    </xf>
    <xf numFmtId="0" fontId="11" fillId="0" borderId="0" xfId="21" applyFont="1" applyBorder="1" applyAlignment="1">
      <alignment horizontal="center"/>
      <protection/>
    </xf>
    <xf numFmtId="0" fontId="11" fillId="0" borderId="9" xfId="21" applyFont="1" applyBorder="1" applyAlignment="1">
      <alignment horizontal="center"/>
      <protection/>
    </xf>
    <xf numFmtId="20" fontId="11" fillId="0" borderId="0" xfId="21" applyNumberFormat="1" applyFont="1" applyBorder="1" applyAlignment="1">
      <alignment horizontal="center" vertical="center"/>
      <protection/>
    </xf>
    <xf numFmtId="20" fontId="11" fillId="0" borderId="9" xfId="21" applyNumberFormat="1" applyFont="1" applyBorder="1" applyAlignment="1">
      <alignment horizontal="center" vertical="center"/>
      <protection/>
    </xf>
    <xf numFmtId="20" fontId="11" fillId="0" borderId="0" xfId="21" applyNumberFormat="1" applyFont="1" applyBorder="1" applyAlignment="1">
      <alignment horizontal="center"/>
      <protection/>
    </xf>
    <xf numFmtId="0" fontId="21" fillId="0" borderId="0" xfId="21" applyFont="1" applyFill="1" applyBorder="1" applyAlignment="1">
      <alignment horizontal="center"/>
      <protection/>
    </xf>
    <xf numFmtId="20" fontId="24" fillId="0" borderId="12" xfId="21" applyNumberFormat="1" applyFont="1" applyBorder="1" applyAlignment="1">
      <alignment horizontal="center"/>
      <protection/>
    </xf>
    <xf numFmtId="20" fontId="24" fillId="0" borderId="0" xfId="21" applyNumberFormat="1" applyFont="1" applyBorder="1" applyAlignment="1">
      <alignment horizontal="center"/>
      <protection/>
    </xf>
    <xf numFmtId="20" fontId="24" fillId="0" borderId="9" xfId="21" applyNumberFormat="1" applyFont="1" applyBorder="1" applyAlignment="1">
      <alignment horizontal="center"/>
      <protection/>
    </xf>
    <xf numFmtId="0" fontId="14" fillId="0" borderId="0" xfId="21" applyFont="1" applyFill="1" applyBorder="1" applyAlignment="1">
      <alignment horizontal="left" vertical="center"/>
      <protection/>
    </xf>
    <xf numFmtId="0" fontId="11" fillId="0" borderId="0" xfId="21" applyFont="1" applyFill="1" applyBorder="1" applyAlignment="1">
      <alignment horizontal="left"/>
      <protection/>
    </xf>
    <xf numFmtId="0" fontId="18" fillId="0" borderId="20" xfId="22" applyFont="1" applyFill="1" applyBorder="1" applyAlignment="1">
      <alignment horizontal="center" vertical="center"/>
      <protection/>
    </xf>
    <xf numFmtId="0" fontId="18" fillId="0" borderId="21" xfId="22" applyFont="1" applyFill="1" applyBorder="1" applyAlignment="1">
      <alignment horizontal="center" vertical="center"/>
      <protection/>
    </xf>
    <xf numFmtId="0" fontId="18" fillId="0" borderId="22" xfId="22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right" vertical="center"/>
      <protection/>
    </xf>
    <xf numFmtId="0" fontId="10" fillId="0" borderId="11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10" fillId="0" borderId="17" xfId="21" applyFont="1" applyFill="1" applyBorder="1" applyAlignment="1">
      <alignment horizontal="center" vertical="center"/>
      <protection/>
    </xf>
    <xf numFmtId="0" fontId="10" fillId="0" borderId="16" xfId="21" applyFont="1" applyFill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4" fillId="0" borderId="15" xfId="21" applyFont="1" applyFill="1" applyBorder="1" applyAlignment="1">
      <alignment horizontal="left" vertical="center"/>
      <protection/>
    </xf>
    <xf numFmtId="0" fontId="23" fillId="0" borderId="11" xfId="21" applyFont="1" applyFill="1" applyBorder="1" applyAlignment="1">
      <alignment horizontal="center" vertical="center" shrinkToFit="1"/>
      <protection/>
    </xf>
    <xf numFmtId="0" fontId="16" fillId="0" borderId="15" xfId="21" applyFont="1" applyFill="1" applyBorder="1" applyAlignment="1">
      <alignment horizontal="center" vertical="center" wrapText="1"/>
      <protection/>
    </xf>
    <xf numFmtId="0" fontId="16" fillId="0" borderId="16" xfId="21" applyFont="1" applyFill="1" applyBorder="1" applyAlignment="1">
      <alignment horizontal="center" vertical="center" wrapText="1"/>
      <protection/>
    </xf>
    <xf numFmtId="0" fontId="15" fillId="0" borderId="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14" xfId="21" applyFont="1" applyBorder="1" applyAlignment="1">
      <alignment horizontal="center" vertical="center"/>
      <protection/>
    </xf>
    <xf numFmtId="0" fontId="11" fillId="0" borderId="13" xfId="21" applyFont="1" applyBorder="1" applyAlignment="1">
      <alignment horizontal="center" vertical="center" shrinkToFit="1"/>
      <protection/>
    </xf>
    <xf numFmtId="0" fontId="11" fillId="0" borderId="3" xfId="21" applyFont="1" applyBorder="1" applyAlignment="1">
      <alignment horizontal="center" vertical="center" shrinkToFit="1"/>
      <protection/>
    </xf>
    <xf numFmtId="0" fontId="11" fillId="0" borderId="24" xfId="21" applyFont="1" applyBorder="1" applyAlignment="1">
      <alignment horizontal="center" vertical="center" shrinkToFit="1"/>
      <protection/>
    </xf>
    <xf numFmtId="0" fontId="11" fillId="0" borderId="23" xfId="21" applyFont="1" applyBorder="1" applyAlignment="1">
      <alignment horizontal="center" vertical="center" shrinkToFit="1"/>
      <protection/>
    </xf>
    <xf numFmtId="0" fontId="11" fillId="0" borderId="14" xfId="21" applyFont="1" applyBorder="1" applyAlignment="1">
      <alignment horizontal="center" vertical="center" shrinkToFit="1"/>
      <protection/>
    </xf>
    <xf numFmtId="0" fontId="11" fillId="0" borderId="11" xfId="21" applyFont="1" applyBorder="1" applyAlignment="1">
      <alignment horizontal="center" vertical="center"/>
      <protection/>
    </xf>
    <xf numFmtId="0" fontId="11" fillId="0" borderId="17" xfId="21" applyFont="1" applyBorder="1" applyAlignment="1">
      <alignment horizontal="center" vertical="center"/>
      <protection/>
    </xf>
    <xf numFmtId="0" fontId="17" fillId="2" borderId="15" xfId="21" applyFont="1" applyFill="1" applyBorder="1" applyAlignment="1">
      <alignment horizontal="center" vertical="center"/>
      <protection/>
    </xf>
    <xf numFmtId="0" fontId="17" fillId="2" borderId="16" xfId="21" applyFont="1" applyFill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 shrinkToFit="1"/>
      <protection/>
    </xf>
    <xf numFmtId="0" fontId="5" fillId="0" borderId="23" xfId="21" applyFont="1" applyBorder="1" applyAlignment="1">
      <alignment horizontal="center" vertical="center" shrinkToFit="1"/>
      <protection/>
    </xf>
    <xf numFmtId="0" fontId="5" fillId="0" borderId="14" xfId="21" applyFont="1" applyBorder="1" applyAlignment="1">
      <alignment horizontal="center" vertical="center" shrinkToFit="1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23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 horizontal="center" vertical="center"/>
      <protection/>
    </xf>
    <xf numFmtId="0" fontId="24" fillId="0" borderId="0" xfId="21" applyFont="1" applyFill="1" applyBorder="1" applyAlignment="1">
      <alignment horizontal="right" vertical="center"/>
      <protection/>
    </xf>
    <xf numFmtId="0" fontId="16" fillId="0" borderId="17" xfId="21" applyFont="1" applyFill="1" applyBorder="1" applyAlignment="1">
      <alignment horizontal="center" vertical="center" shrinkToFit="1"/>
      <protection/>
    </xf>
    <xf numFmtId="0" fontId="16" fillId="0" borderId="15" xfId="21" applyFont="1" applyFill="1" applyBorder="1" applyAlignment="1">
      <alignment horizontal="center" vertical="center" shrinkToFit="1"/>
      <protection/>
    </xf>
    <xf numFmtId="0" fontId="16" fillId="0" borderId="16" xfId="21" applyFont="1" applyFill="1" applyBorder="1" applyAlignment="1">
      <alignment horizontal="center" vertical="center" shrinkToFit="1"/>
      <protection/>
    </xf>
    <xf numFmtId="0" fontId="17" fillId="3" borderId="15" xfId="21" applyFont="1" applyFill="1" applyBorder="1" applyAlignment="1">
      <alignment horizontal="center" vertical="center"/>
      <protection/>
    </xf>
    <xf numFmtId="0" fontId="17" fillId="3" borderId="16" xfId="21" applyFont="1" applyFill="1" applyBorder="1" applyAlignment="1">
      <alignment horizontal="center" vertical="center"/>
      <protection/>
    </xf>
    <xf numFmtId="0" fontId="16" fillId="0" borderId="2" xfId="21" applyFont="1" applyBorder="1" applyAlignment="1">
      <alignment horizontal="center" vertical="center"/>
      <protection/>
    </xf>
    <xf numFmtId="0" fontId="16" fillId="0" borderId="23" xfId="21" applyFont="1" applyBorder="1" applyAlignment="1">
      <alignment horizontal="center"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1" fillId="0" borderId="1" xfId="21" applyFont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20" fontId="20" fillId="0" borderId="2" xfId="21" applyNumberFormat="1" applyFont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16" fillId="0" borderId="2" xfId="21" applyFont="1" applyBorder="1" applyAlignment="1">
      <alignment horizontal="center" vertical="center" shrinkToFit="1"/>
      <protection/>
    </xf>
    <xf numFmtId="0" fontId="16" fillId="0" borderId="23" xfId="21" applyFont="1" applyBorder="1" applyAlignment="1">
      <alignment horizontal="center" vertical="center" shrinkToFit="1"/>
      <protection/>
    </xf>
    <xf numFmtId="0" fontId="16" fillId="0" borderId="14" xfId="21" applyFont="1" applyBorder="1" applyAlignment="1">
      <alignment horizontal="center" vertical="center" shrinkToFit="1"/>
      <protection/>
    </xf>
    <xf numFmtId="0" fontId="11" fillId="0" borderId="23" xfId="21" applyFont="1" applyBorder="1" applyAlignment="1">
      <alignment horizontal="center" vertical="center"/>
      <protection/>
    </xf>
    <xf numFmtId="0" fontId="17" fillId="4" borderId="15" xfId="21" applyFont="1" applyFill="1" applyBorder="1" applyAlignment="1">
      <alignment horizontal="center" vertical="center"/>
      <protection/>
    </xf>
    <xf numFmtId="0" fontId="17" fillId="4" borderId="16" xfId="21" applyFont="1" applyFill="1" applyBorder="1" applyAlignment="1">
      <alignment horizontal="center" vertical="center"/>
      <protection/>
    </xf>
    <xf numFmtId="0" fontId="17" fillId="5" borderId="15" xfId="21" applyFont="1" applyFill="1" applyBorder="1" applyAlignment="1">
      <alignment horizontal="center" vertical="center"/>
      <protection/>
    </xf>
    <xf numFmtId="0" fontId="17" fillId="5" borderId="16" xfId="21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チビリン宮城県" xfId="21"/>
    <cellStyle name="標準_８チ‐ムリ‐グ表(原本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14</xdr:row>
      <xdr:rowOff>19050</xdr:rowOff>
    </xdr:from>
    <xdr:to>
      <xdr:col>14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1438275" y="2933700"/>
          <a:ext cx="22574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14</xdr:col>
      <xdr:colOff>9525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1447800" y="4210050"/>
          <a:ext cx="22574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9525</xdr:rowOff>
    </xdr:from>
    <xdr:to>
      <xdr:col>14</xdr:col>
      <xdr:colOff>0</xdr:colOff>
      <xdr:row>35</xdr:row>
      <xdr:rowOff>133350</xdr:rowOff>
    </xdr:to>
    <xdr:sp>
      <xdr:nvSpPr>
        <xdr:cNvPr id="3" name="Line 3"/>
        <xdr:cNvSpPr>
          <a:spLocks/>
        </xdr:cNvSpPr>
      </xdr:nvSpPr>
      <xdr:spPr>
        <a:xfrm>
          <a:off x="1447800" y="5505450"/>
          <a:ext cx="22479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9525</xdr:rowOff>
    </xdr:from>
    <xdr:to>
      <xdr:col>14</xdr:col>
      <xdr:colOff>0</xdr:colOff>
      <xdr:row>44</xdr:row>
      <xdr:rowOff>0</xdr:rowOff>
    </xdr:to>
    <xdr:sp>
      <xdr:nvSpPr>
        <xdr:cNvPr id="4" name="Line 4"/>
        <xdr:cNvSpPr>
          <a:spLocks/>
        </xdr:cNvSpPr>
      </xdr:nvSpPr>
      <xdr:spPr>
        <a:xfrm>
          <a:off x="1447800" y="6800850"/>
          <a:ext cx="22479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Y63"/>
  <sheetViews>
    <sheetView showGridLines="0" tabSelected="1" zoomScaleSheetLayoutView="100" workbookViewId="0" topLeftCell="A1">
      <selection activeCell="A1" sqref="A1:Z1"/>
    </sheetView>
  </sheetViews>
  <sheetFormatPr defaultColWidth="9.00390625" defaultRowHeight="13.5"/>
  <cols>
    <col min="1" max="1" width="5.125" style="5" customWidth="1"/>
    <col min="2" max="3" width="3.875" style="5" customWidth="1"/>
    <col min="4" max="4" width="2.125" style="5" customWidth="1"/>
    <col min="5" max="6" width="3.875" style="5" customWidth="1"/>
    <col min="7" max="7" width="2.125" style="5" customWidth="1"/>
    <col min="8" max="9" width="3.875" style="5" customWidth="1"/>
    <col min="10" max="10" width="2.125" style="5" customWidth="1"/>
    <col min="11" max="12" width="3.875" style="5" customWidth="1"/>
    <col min="13" max="13" width="2.125" style="5" customWidth="1"/>
    <col min="14" max="14" width="3.875" style="5" customWidth="1"/>
    <col min="15" max="15" width="3.125" style="5" customWidth="1"/>
    <col min="16" max="17" width="3.875" style="5" customWidth="1"/>
    <col min="18" max="18" width="3.125" style="5" customWidth="1"/>
    <col min="19" max="19" width="2.875" style="5" customWidth="1"/>
    <col min="20" max="20" width="3.875" style="5" customWidth="1"/>
    <col min="21" max="21" width="2.125" style="5" customWidth="1"/>
    <col min="22" max="23" width="3.875" style="5" customWidth="1"/>
    <col min="24" max="24" width="2.125" style="5" customWidth="1"/>
    <col min="25" max="25" width="3.875" style="5" customWidth="1"/>
    <col min="26" max="26" width="4.125" style="5" customWidth="1"/>
    <col min="27" max="27" width="3.25390625" style="5" customWidth="1"/>
    <col min="28" max="28" width="5.50390625" style="5" customWidth="1"/>
    <col min="29" max="29" width="2.125" style="5" customWidth="1"/>
    <col min="30" max="30" width="3.625" style="4" customWidth="1"/>
    <col min="31" max="31" width="5.875" style="5" customWidth="1"/>
    <col min="32" max="32" width="11.125" style="5" customWidth="1"/>
    <col min="33" max="33" width="3.25390625" style="5" customWidth="1"/>
    <col min="34" max="34" width="2.00390625" style="5" customWidth="1"/>
    <col min="35" max="36" width="3.25390625" style="5" customWidth="1"/>
    <col min="37" max="37" width="2.00390625" style="5" customWidth="1"/>
    <col min="38" max="39" width="3.25390625" style="5" customWidth="1"/>
    <col min="40" max="40" width="2.00390625" style="5" customWidth="1"/>
    <col min="41" max="42" width="3.25390625" style="5" customWidth="1"/>
    <col min="43" max="43" width="2.00390625" style="5" customWidth="1"/>
    <col min="44" max="44" width="3.25390625" style="5" customWidth="1"/>
    <col min="45" max="47" width="4.75390625" style="5" customWidth="1"/>
    <col min="48" max="48" width="5.125" style="5" customWidth="1"/>
    <col min="49" max="49" width="5.50390625" style="5" customWidth="1"/>
    <col min="50" max="50" width="2.875" style="5" customWidth="1"/>
    <col min="51" max="51" width="3.625" style="6" customWidth="1"/>
    <col min="52" max="16384" width="7.00390625" style="5" customWidth="1"/>
  </cols>
  <sheetData>
    <row r="1" spans="1:29" ht="24" customHeight="1">
      <c r="A1" s="45" t="s">
        <v>72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1"/>
      <c r="AB1" s="2"/>
      <c r="AC1" s="3"/>
    </row>
    <row r="2" spans="1:28" ht="7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7"/>
      <c r="AB2" s="7"/>
    </row>
    <row r="3" spans="1:28" ht="21" customHeight="1">
      <c r="A3" s="46" t="s">
        <v>30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8"/>
      <c r="AB3" s="2"/>
    </row>
    <row r="4" ht="7.5" customHeight="1">
      <c r="AY4" s="9"/>
    </row>
    <row r="5" spans="1:51" s="10" customFormat="1" ht="27" customHeight="1">
      <c r="A5" s="69" t="s">
        <v>66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34" t="s">
        <v>57</v>
      </c>
      <c r="AY5" s="11"/>
    </row>
    <row r="6" spans="1:27" ht="16.5" customHeight="1">
      <c r="A6" s="12"/>
      <c r="B6" s="73" t="s">
        <v>31</v>
      </c>
      <c r="C6" s="74"/>
      <c r="D6" s="74"/>
      <c r="E6" s="74"/>
      <c r="F6" s="74"/>
      <c r="G6" s="74"/>
      <c r="H6" s="74"/>
      <c r="I6" s="74"/>
      <c r="J6" s="74"/>
      <c r="K6" s="74"/>
      <c r="L6" s="75"/>
      <c r="M6" s="67" t="s">
        <v>4</v>
      </c>
      <c r="N6" s="108"/>
      <c r="O6" s="68"/>
      <c r="P6" s="73" t="s">
        <v>32</v>
      </c>
      <c r="Q6" s="74"/>
      <c r="R6" s="74"/>
      <c r="S6" s="74"/>
      <c r="T6" s="74"/>
      <c r="U6" s="74"/>
      <c r="V6" s="74"/>
      <c r="W6" s="74"/>
      <c r="X6" s="74"/>
      <c r="Y6" s="74"/>
      <c r="Z6" s="75"/>
      <c r="AA6" s="13"/>
    </row>
    <row r="7" spans="1:27" ht="16.5" customHeight="1">
      <c r="A7" s="12">
        <v>1</v>
      </c>
      <c r="B7" s="14" t="s">
        <v>33</v>
      </c>
      <c r="C7" s="78" t="s">
        <v>87</v>
      </c>
      <c r="D7" s="79"/>
      <c r="E7" s="80"/>
      <c r="F7" s="30"/>
      <c r="G7" s="15" t="s">
        <v>34</v>
      </c>
      <c r="H7" s="31"/>
      <c r="I7" s="76" t="s">
        <v>96</v>
      </c>
      <c r="J7" s="77"/>
      <c r="K7" s="77"/>
      <c r="L7" s="16" t="s">
        <v>35</v>
      </c>
      <c r="M7" s="102">
        <v>0.4166666666666667</v>
      </c>
      <c r="N7" s="103"/>
      <c r="O7" s="104"/>
      <c r="P7" s="14" t="s">
        <v>27</v>
      </c>
      <c r="Q7" s="78" t="s">
        <v>86</v>
      </c>
      <c r="R7" s="79"/>
      <c r="S7" s="80"/>
      <c r="T7" s="30"/>
      <c r="U7" s="15" t="s">
        <v>34</v>
      </c>
      <c r="V7" s="31"/>
      <c r="W7" s="76" t="s">
        <v>84</v>
      </c>
      <c r="X7" s="77"/>
      <c r="Y7" s="77"/>
      <c r="Z7" s="16" t="s">
        <v>9</v>
      </c>
      <c r="AA7" s="13"/>
    </row>
    <row r="8" spans="1:27" ht="16.5" customHeight="1">
      <c r="A8" s="12">
        <v>2</v>
      </c>
      <c r="B8" s="14" t="s">
        <v>36</v>
      </c>
      <c r="C8" s="78" t="s">
        <v>89</v>
      </c>
      <c r="D8" s="79"/>
      <c r="E8" s="80"/>
      <c r="F8" s="30"/>
      <c r="G8" s="15" t="s">
        <v>34</v>
      </c>
      <c r="H8" s="31"/>
      <c r="I8" s="76" t="s">
        <v>90</v>
      </c>
      <c r="J8" s="77"/>
      <c r="K8" s="77"/>
      <c r="L8" s="16" t="s">
        <v>26</v>
      </c>
      <c r="M8" s="102">
        <v>0.458333333333333</v>
      </c>
      <c r="N8" s="103"/>
      <c r="O8" s="104"/>
      <c r="P8" s="14" t="s">
        <v>28</v>
      </c>
      <c r="Q8" s="78" t="s">
        <v>93</v>
      </c>
      <c r="R8" s="79"/>
      <c r="S8" s="80"/>
      <c r="T8" s="30"/>
      <c r="U8" s="15" t="s">
        <v>34</v>
      </c>
      <c r="V8" s="31"/>
      <c r="W8" s="76" t="s">
        <v>82</v>
      </c>
      <c r="X8" s="77"/>
      <c r="Y8" s="77"/>
      <c r="Z8" s="16" t="s">
        <v>29</v>
      </c>
      <c r="AA8" s="17"/>
    </row>
    <row r="9" spans="1:27" ht="16.5" customHeight="1">
      <c r="A9" s="12">
        <v>3</v>
      </c>
      <c r="B9" s="14" t="s">
        <v>33</v>
      </c>
      <c r="C9" s="78" t="s">
        <v>94</v>
      </c>
      <c r="D9" s="79"/>
      <c r="E9" s="80"/>
      <c r="F9" s="30"/>
      <c r="G9" s="15" t="s">
        <v>34</v>
      </c>
      <c r="H9" s="31"/>
      <c r="I9" s="76" t="s">
        <v>88</v>
      </c>
      <c r="J9" s="77"/>
      <c r="K9" s="77"/>
      <c r="L9" s="16" t="s">
        <v>37</v>
      </c>
      <c r="M9" s="102">
        <v>0.5</v>
      </c>
      <c r="N9" s="103"/>
      <c r="O9" s="104"/>
      <c r="P9" s="14" t="s">
        <v>27</v>
      </c>
      <c r="Q9" s="78" t="s">
        <v>95</v>
      </c>
      <c r="R9" s="79"/>
      <c r="S9" s="80"/>
      <c r="T9" s="30"/>
      <c r="U9" s="15" t="s">
        <v>34</v>
      </c>
      <c r="V9" s="31"/>
      <c r="W9" s="76" t="s">
        <v>92</v>
      </c>
      <c r="X9" s="77"/>
      <c r="Y9" s="77"/>
      <c r="Z9" s="16" t="s">
        <v>10</v>
      </c>
      <c r="AA9" s="17"/>
    </row>
    <row r="10" spans="1:27" ht="16.5" customHeight="1">
      <c r="A10" s="12">
        <v>4</v>
      </c>
      <c r="B10" s="14" t="s">
        <v>36</v>
      </c>
      <c r="C10" s="78" t="s">
        <v>89</v>
      </c>
      <c r="D10" s="79"/>
      <c r="E10" s="80"/>
      <c r="F10" s="30"/>
      <c r="G10" s="15" t="s">
        <v>34</v>
      </c>
      <c r="H10" s="31"/>
      <c r="I10" s="76" t="s">
        <v>91</v>
      </c>
      <c r="J10" s="77"/>
      <c r="K10" s="77"/>
      <c r="L10" s="16" t="s">
        <v>38</v>
      </c>
      <c r="M10" s="102">
        <v>0.541666666666667</v>
      </c>
      <c r="N10" s="103"/>
      <c r="O10" s="104"/>
      <c r="P10" s="14" t="s">
        <v>28</v>
      </c>
      <c r="Q10" s="78" t="s">
        <v>93</v>
      </c>
      <c r="R10" s="79"/>
      <c r="S10" s="80"/>
      <c r="T10" s="30"/>
      <c r="U10" s="15" t="s">
        <v>34</v>
      </c>
      <c r="V10" s="31"/>
      <c r="W10" s="76" t="s">
        <v>85</v>
      </c>
      <c r="X10" s="77"/>
      <c r="Y10" s="77"/>
      <c r="Z10" s="16" t="s">
        <v>11</v>
      </c>
      <c r="AA10" s="17"/>
    </row>
    <row r="11" spans="1:27" ht="16.5" customHeight="1">
      <c r="A11" s="12">
        <v>5</v>
      </c>
      <c r="B11" s="14" t="s">
        <v>35</v>
      </c>
      <c r="C11" s="78" t="s">
        <v>96</v>
      </c>
      <c r="D11" s="79"/>
      <c r="E11" s="80"/>
      <c r="F11" s="30"/>
      <c r="G11" s="15" t="s">
        <v>34</v>
      </c>
      <c r="H11" s="31"/>
      <c r="I11" s="76" t="s">
        <v>88</v>
      </c>
      <c r="J11" s="77"/>
      <c r="K11" s="77"/>
      <c r="L11" s="16" t="s">
        <v>37</v>
      </c>
      <c r="M11" s="102">
        <v>0.583333333333333</v>
      </c>
      <c r="N11" s="103"/>
      <c r="O11" s="104"/>
      <c r="P11" s="14" t="s">
        <v>9</v>
      </c>
      <c r="Q11" s="78" t="s">
        <v>84</v>
      </c>
      <c r="R11" s="79"/>
      <c r="S11" s="80"/>
      <c r="T11" s="30"/>
      <c r="U11" s="15" t="s">
        <v>34</v>
      </c>
      <c r="V11" s="31"/>
      <c r="W11" s="76" t="s">
        <v>92</v>
      </c>
      <c r="X11" s="77"/>
      <c r="Y11" s="77"/>
      <c r="Z11" s="16" t="s">
        <v>10</v>
      </c>
      <c r="AA11" s="17"/>
    </row>
    <row r="12" spans="1:27" ht="16.5" customHeight="1">
      <c r="A12" s="12">
        <v>6</v>
      </c>
      <c r="B12" s="14" t="s">
        <v>26</v>
      </c>
      <c r="C12" s="78" t="s">
        <v>90</v>
      </c>
      <c r="D12" s="79"/>
      <c r="E12" s="80"/>
      <c r="F12" s="30"/>
      <c r="G12" s="15" t="s">
        <v>34</v>
      </c>
      <c r="H12" s="31"/>
      <c r="I12" s="76" t="s">
        <v>91</v>
      </c>
      <c r="J12" s="77"/>
      <c r="K12" s="77"/>
      <c r="L12" s="16" t="s">
        <v>38</v>
      </c>
      <c r="M12" s="102">
        <v>0.625</v>
      </c>
      <c r="N12" s="103"/>
      <c r="O12" s="104"/>
      <c r="P12" s="14" t="s">
        <v>29</v>
      </c>
      <c r="Q12" s="78" t="s">
        <v>82</v>
      </c>
      <c r="R12" s="79"/>
      <c r="S12" s="80"/>
      <c r="T12" s="30"/>
      <c r="U12" s="15" t="s">
        <v>34</v>
      </c>
      <c r="V12" s="31"/>
      <c r="W12" s="76" t="s">
        <v>85</v>
      </c>
      <c r="X12" s="77"/>
      <c r="Y12" s="77"/>
      <c r="Z12" s="16" t="s">
        <v>11</v>
      </c>
      <c r="AA12" s="17"/>
    </row>
    <row r="13" ht="12" customHeight="1"/>
    <row r="14" spans="1:24" ht="15" customHeight="1">
      <c r="A14" s="83" t="s">
        <v>39</v>
      </c>
      <c r="B14" s="83"/>
      <c r="C14" s="83"/>
      <c r="D14" s="83"/>
      <c r="E14" s="84"/>
      <c r="F14" s="105" t="s">
        <v>87</v>
      </c>
      <c r="G14" s="106"/>
      <c r="H14" s="107"/>
      <c r="I14" s="105" t="s">
        <v>96</v>
      </c>
      <c r="J14" s="106"/>
      <c r="K14" s="107"/>
      <c r="L14" s="105" t="s">
        <v>88</v>
      </c>
      <c r="M14" s="106"/>
      <c r="N14" s="107"/>
      <c r="O14" s="67" t="s">
        <v>0</v>
      </c>
      <c r="P14" s="68"/>
      <c r="Q14" s="67" t="s">
        <v>5</v>
      </c>
      <c r="R14" s="68"/>
      <c r="S14" s="67" t="s">
        <v>1</v>
      </c>
      <c r="T14" s="68"/>
      <c r="U14" s="67" t="s">
        <v>6</v>
      </c>
      <c r="V14" s="68"/>
      <c r="W14" s="100" t="s">
        <v>2</v>
      </c>
      <c r="X14" s="100"/>
    </row>
    <row r="15" spans="1:30" ht="13.5" customHeight="1">
      <c r="A15" s="81" t="s">
        <v>40</v>
      </c>
      <c r="B15" s="70" t="s">
        <v>81</v>
      </c>
      <c r="C15" s="42"/>
      <c r="D15" s="42"/>
      <c r="E15" s="43"/>
      <c r="F15" s="59">
        <f>IF(OR(F16="",H16=""),"",IF(F16=H16,"△",IF(F16&gt;H16,"○","●")))</f>
      </c>
      <c r="G15" s="60"/>
      <c r="H15" s="61"/>
      <c r="I15" s="59">
        <f>IF(OR(I16="",K16=""),"",IF(I16=K16,"△",IF(I16&gt;K16,"○","●")))</f>
      </c>
      <c r="J15" s="60"/>
      <c r="K15" s="61"/>
      <c r="L15" s="59">
        <f>IF(OR(L16="",N16=""),"",IF(L16=N16,"△",IF(L16&gt;N16,"○","●")))</f>
      </c>
      <c r="M15" s="60"/>
      <c r="N15" s="61"/>
      <c r="O15" s="63">
        <f>SUM(Z15:Z16)</f>
        <v>0</v>
      </c>
      <c r="P15" s="64"/>
      <c r="Q15" s="63">
        <f>SUM(F16+I16+L16)</f>
        <v>0</v>
      </c>
      <c r="R15" s="64"/>
      <c r="S15" s="63">
        <f>SUM(H16+K16+N16)</f>
        <v>0</v>
      </c>
      <c r="T15" s="64"/>
      <c r="U15" s="63">
        <f>SUM(Q15-S15)</f>
        <v>0</v>
      </c>
      <c r="V15" s="64"/>
      <c r="W15" s="101"/>
      <c r="X15" s="101"/>
      <c r="Z15" s="18">
        <f>COUNTIF(F15:N16,"○")*3</f>
        <v>0</v>
      </c>
      <c r="AD15" s="5"/>
    </row>
    <row r="16" spans="1:30" ht="11.25" customHeight="1">
      <c r="A16" s="82"/>
      <c r="B16" s="44" t="s">
        <v>68</v>
      </c>
      <c r="C16" s="71"/>
      <c r="D16" s="71"/>
      <c r="E16" s="72"/>
      <c r="F16" s="19"/>
      <c r="G16" s="20"/>
      <c r="H16" s="21"/>
      <c r="I16" s="19"/>
      <c r="J16" s="20" t="s">
        <v>41</v>
      </c>
      <c r="K16" s="21"/>
      <c r="L16" s="19"/>
      <c r="M16" s="20" t="s">
        <v>41</v>
      </c>
      <c r="N16" s="21"/>
      <c r="O16" s="65"/>
      <c r="P16" s="66"/>
      <c r="Q16" s="65"/>
      <c r="R16" s="66"/>
      <c r="S16" s="65"/>
      <c r="T16" s="66"/>
      <c r="U16" s="65"/>
      <c r="V16" s="66"/>
      <c r="W16" s="101"/>
      <c r="X16" s="101"/>
      <c r="Z16" s="18">
        <f>COUNTIF(F15:N16,"△")</f>
        <v>0</v>
      </c>
      <c r="AD16" s="5"/>
    </row>
    <row r="17" spans="1:30" ht="13.5" customHeight="1">
      <c r="A17" s="81" t="s">
        <v>42</v>
      </c>
      <c r="B17" s="70" t="s">
        <v>96</v>
      </c>
      <c r="C17" s="42"/>
      <c r="D17" s="42"/>
      <c r="E17" s="43"/>
      <c r="F17" s="59">
        <f>IF(OR(F18="",H18=""),"",IF(F18=H18,"△",IF(F18&gt;H18,"○","●")))</f>
      </c>
      <c r="G17" s="60"/>
      <c r="H17" s="61"/>
      <c r="I17" s="59">
        <f>IF(OR(I18="",K18=""),"",IF(I18=K18,"△",IF(I18&gt;K18,"○","●")))</f>
      </c>
      <c r="J17" s="60"/>
      <c r="K17" s="61"/>
      <c r="L17" s="59">
        <f>IF(OR(L18="",N18=""),"",IF(L18=N18,"△",IF(L18&gt;N18,"○","●")))</f>
      </c>
      <c r="M17" s="60"/>
      <c r="N17" s="61"/>
      <c r="O17" s="63">
        <f>SUM(Z17:Z18)</f>
        <v>0</v>
      </c>
      <c r="P17" s="64"/>
      <c r="Q17" s="63">
        <f>SUM(F18+I18+L18)</f>
        <v>0</v>
      </c>
      <c r="R17" s="64"/>
      <c r="S17" s="63">
        <f>SUM(H18+K18+N18)</f>
        <v>0</v>
      </c>
      <c r="T17" s="64"/>
      <c r="U17" s="63">
        <f>SUM(Q17-S17)</f>
        <v>0</v>
      </c>
      <c r="V17" s="64"/>
      <c r="W17" s="101"/>
      <c r="X17" s="101"/>
      <c r="Z17" s="18">
        <f>COUNTIF(F17:N18,"○")*3</f>
        <v>0</v>
      </c>
      <c r="AD17" s="5"/>
    </row>
    <row r="18" spans="1:30" ht="11.25" customHeight="1">
      <c r="A18" s="82"/>
      <c r="B18" s="44" t="s">
        <v>65</v>
      </c>
      <c r="C18" s="71"/>
      <c r="D18" s="71"/>
      <c r="E18" s="72"/>
      <c r="F18" s="19"/>
      <c r="G18" s="20" t="s">
        <v>43</v>
      </c>
      <c r="H18" s="21"/>
      <c r="I18" s="19"/>
      <c r="J18" s="20"/>
      <c r="K18" s="21"/>
      <c r="L18" s="19"/>
      <c r="M18" s="20" t="s">
        <v>43</v>
      </c>
      <c r="N18" s="21"/>
      <c r="O18" s="65"/>
      <c r="P18" s="66"/>
      <c r="Q18" s="65"/>
      <c r="R18" s="66"/>
      <c r="S18" s="65"/>
      <c r="T18" s="66"/>
      <c r="U18" s="65"/>
      <c r="V18" s="66"/>
      <c r="W18" s="101"/>
      <c r="X18" s="101"/>
      <c r="Z18" s="18">
        <f>COUNTIF(F17:N18,"△")</f>
        <v>0</v>
      </c>
      <c r="AD18" s="5"/>
    </row>
    <row r="19" spans="1:30" ht="13.5" customHeight="1">
      <c r="A19" s="81" t="s">
        <v>44</v>
      </c>
      <c r="B19" s="70" t="s">
        <v>78</v>
      </c>
      <c r="C19" s="42"/>
      <c r="D19" s="42"/>
      <c r="E19" s="43"/>
      <c r="F19" s="59">
        <f>IF(OR(F20="",H20=""),"",IF(F20=H20,"△",IF(F20&gt;H20,"○","●")))</f>
      </c>
      <c r="G19" s="60"/>
      <c r="H19" s="61"/>
      <c r="I19" s="59">
        <f>IF(OR(I20="",K20=""),"",IF(I20=K20,"△",IF(I20&gt;K20,"○","●")))</f>
      </c>
      <c r="J19" s="60"/>
      <c r="K19" s="61"/>
      <c r="L19" s="59">
        <f>IF(OR(L20="",N20=""),"",IF(L20=N20,"△",IF(L20&gt;N20,"○","●")))</f>
      </c>
      <c r="M19" s="60"/>
      <c r="N19" s="61"/>
      <c r="O19" s="63">
        <f>SUM(Z19:Z20)</f>
        <v>0</v>
      </c>
      <c r="P19" s="64"/>
      <c r="Q19" s="63">
        <f>SUM(F20+I20+L20)</f>
        <v>0</v>
      </c>
      <c r="R19" s="64"/>
      <c r="S19" s="63">
        <f>SUM(H20+K20+N20)</f>
        <v>0</v>
      </c>
      <c r="T19" s="64"/>
      <c r="U19" s="63">
        <f>SUM(Q19-S19)</f>
        <v>0</v>
      </c>
      <c r="V19" s="64"/>
      <c r="W19" s="101"/>
      <c r="X19" s="101"/>
      <c r="Z19" s="18">
        <f>COUNTIF(F19:N20,"○")*3</f>
        <v>0</v>
      </c>
      <c r="AD19" s="5"/>
    </row>
    <row r="20" spans="1:30" ht="11.25" customHeight="1">
      <c r="A20" s="82"/>
      <c r="B20" s="44" t="s">
        <v>69</v>
      </c>
      <c r="C20" s="71"/>
      <c r="D20" s="71"/>
      <c r="E20" s="72"/>
      <c r="F20" s="19"/>
      <c r="G20" s="20" t="s">
        <v>41</v>
      </c>
      <c r="H20" s="21"/>
      <c r="I20" s="19"/>
      <c r="J20" s="20" t="s">
        <v>41</v>
      </c>
      <c r="K20" s="21"/>
      <c r="L20" s="19"/>
      <c r="M20" s="20"/>
      <c r="N20" s="21"/>
      <c r="O20" s="65"/>
      <c r="P20" s="66"/>
      <c r="Q20" s="65"/>
      <c r="R20" s="66"/>
      <c r="S20" s="65"/>
      <c r="T20" s="66"/>
      <c r="U20" s="65"/>
      <c r="V20" s="66"/>
      <c r="W20" s="101"/>
      <c r="X20" s="101"/>
      <c r="Z20" s="18">
        <f>COUNTIF(F19:N20,"△")</f>
        <v>0</v>
      </c>
      <c r="AD20" s="5"/>
    </row>
    <row r="21" ht="12" customHeight="1"/>
    <row r="22" spans="1:24" ht="15" customHeight="1">
      <c r="A22" s="95" t="s">
        <v>45</v>
      </c>
      <c r="B22" s="95"/>
      <c r="C22" s="95"/>
      <c r="D22" s="95"/>
      <c r="E22" s="96"/>
      <c r="F22" s="97" t="s">
        <v>89</v>
      </c>
      <c r="G22" s="98"/>
      <c r="H22" s="99"/>
      <c r="I22" s="97" t="s">
        <v>90</v>
      </c>
      <c r="J22" s="98"/>
      <c r="K22" s="99"/>
      <c r="L22" s="97" t="s">
        <v>91</v>
      </c>
      <c r="M22" s="98"/>
      <c r="N22" s="99"/>
      <c r="O22" s="67" t="s">
        <v>0</v>
      </c>
      <c r="P22" s="68"/>
      <c r="Q22" s="67" t="s">
        <v>5</v>
      </c>
      <c r="R22" s="68"/>
      <c r="S22" s="67" t="s">
        <v>1</v>
      </c>
      <c r="T22" s="68"/>
      <c r="U22" s="67" t="s">
        <v>6</v>
      </c>
      <c r="V22" s="68"/>
      <c r="W22" s="100" t="s">
        <v>2</v>
      </c>
      <c r="X22" s="100"/>
    </row>
    <row r="23" spans="1:30" ht="13.5" customHeight="1">
      <c r="A23" s="81" t="s">
        <v>46</v>
      </c>
      <c r="B23" s="70" t="s">
        <v>76</v>
      </c>
      <c r="C23" s="42"/>
      <c r="D23" s="42"/>
      <c r="E23" s="43"/>
      <c r="F23" s="59">
        <f>IF(OR(F24="",H24=""),"",IF(F24=H24,"△",IF(F24&gt;H24,"○","●")))</f>
      </c>
      <c r="G23" s="60"/>
      <c r="H23" s="61"/>
      <c r="I23" s="59">
        <f>IF(OR(I24="",K24=""),"",IF(I24=K24,"△",IF(I24&gt;K24,"○","●")))</f>
      </c>
      <c r="J23" s="60"/>
      <c r="K23" s="61"/>
      <c r="L23" s="59">
        <f>IF(OR(L24="",N24=""),"",IF(L24=N24,"△",IF(L24&gt;N24,"○","●")))</f>
      </c>
      <c r="M23" s="60"/>
      <c r="N23" s="61"/>
      <c r="O23" s="63">
        <f>SUM(Z23:Z24)</f>
        <v>0</v>
      </c>
      <c r="P23" s="64"/>
      <c r="Q23" s="63">
        <f>SUM(F24+I24+L24)</f>
        <v>0</v>
      </c>
      <c r="R23" s="64"/>
      <c r="S23" s="63">
        <f>SUM(H24+K24+N24)</f>
        <v>0</v>
      </c>
      <c r="T23" s="64"/>
      <c r="U23" s="63">
        <f>SUM(Q23-S23)</f>
        <v>0</v>
      </c>
      <c r="V23" s="64"/>
      <c r="W23" s="101"/>
      <c r="X23" s="101"/>
      <c r="Z23" s="18">
        <f>COUNTIF(F23:N24,"○")*3</f>
        <v>0</v>
      </c>
      <c r="AD23" s="5"/>
    </row>
    <row r="24" spans="1:30" ht="11.25" customHeight="1">
      <c r="A24" s="82"/>
      <c r="B24" s="92" t="s">
        <v>71</v>
      </c>
      <c r="C24" s="93"/>
      <c r="D24" s="93"/>
      <c r="E24" s="94"/>
      <c r="F24" s="19"/>
      <c r="G24" s="20"/>
      <c r="H24" s="21"/>
      <c r="I24" s="19"/>
      <c r="J24" s="20" t="s">
        <v>41</v>
      </c>
      <c r="K24" s="21"/>
      <c r="L24" s="19"/>
      <c r="M24" s="20" t="s">
        <v>41</v>
      </c>
      <c r="N24" s="21"/>
      <c r="O24" s="65"/>
      <c r="P24" s="66"/>
      <c r="Q24" s="65"/>
      <c r="R24" s="66"/>
      <c r="S24" s="65"/>
      <c r="T24" s="66"/>
      <c r="U24" s="65"/>
      <c r="V24" s="66"/>
      <c r="W24" s="101"/>
      <c r="X24" s="101"/>
      <c r="Z24" s="18">
        <f>COUNTIF(F23:N24,"△")</f>
        <v>0</v>
      </c>
      <c r="AD24" s="5"/>
    </row>
    <row r="25" spans="1:30" ht="13.5" customHeight="1">
      <c r="A25" s="81" t="s">
        <v>7</v>
      </c>
      <c r="B25" s="70" t="s">
        <v>77</v>
      </c>
      <c r="C25" s="42"/>
      <c r="D25" s="42"/>
      <c r="E25" s="43"/>
      <c r="F25" s="59">
        <f>IF(OR(F26="",H26=""),"",IF(F26=H26,"△",IF(F26&gt;H26,"○","●")))</f>
      </c>
      <c r="G25" s="60"/>
      <c r="H25" s="61"/>
      <c r="I25" s="59">
        <f>IF(OR(I26="",K26=""),"",IF(I26=K26,"△",IF(I26&gt;K26,"○","●")))</f>
      </c>
      <c r="J25" s="60"/>
      <c r="K25" s="61"/>
      <c r="L25" s="59">
        <f>IF(OR(L26="",N26=""),"",IF(L26=N26,"△",IF(L26&gt;N26,"○","●")))</f>
      </c>
      <c r="M25" s="60"/>
      <c r="N25" s="61"/>
      <c r="O25" s="63">
        <f>SUM(Z25:Z26)</f>
        <v>0</v>
      </c>
      <c r="P25" s="64"/>
      <c r="Q25" s="63">
        <f>SUM(F26+I26+L26)</f>
        <v>0</v>
      </c>
      <c r="R25" s="64"/>
      <c r="S25" s="63">
        <f>SUM(H26+K26+N26)</f>
        <v>0</v>
      </c>
      <c r="T25" s="64"/>
      <c r="U25" s="63">
        <f>SUM(Q25-S25)</f>
        <v>0</v>
      </c>
      <c r="V25" s="64"/>
      <c r="W25" s="101"/>
      <c r="X25" s="101"/>
      <c r="Z25" s="18">
        <f>COUNTIF(F25:N26,"○")*3</f>
        <v>0</v>
      </c>
      <c r="AD25" s="5"/>
    </row>
    <row r="26" spans="1:30" ht="11.25" customHeight="1">
      <c r="A26" s="82"/>
      <c r="B26" s="92" t="s">
        <v>59</v>
      </c>
      <c r="C26" s="93"/>
      <c r="D26" s="93"/>
      <c r="E26" s="94"/>
      <c r="F26" s="19"/>
      <c r="G26" s="20" t="s">
        <v>43</v>
      </c>
      <c r="H26" s="21"/>
      <c r="I26" s="19"/>
      <c r="J26" s="20"/>
      <c r="K26" s="21"/>
      <c r="L26" s="19"/>
      <c r="M26" s="20" t="s">
        <v>43</v>
      </c>
      <c r="N26" s="21"/>
      <c r="O26" s="65"/>
      <c r="P26" s="66"/>
      <c r="Q26" s="65"/>
      <c r="R26" s="66"/>
      <c r="S26" s="65"/>
      <c r="T26" s="66"/>
      <c r="U26" s="65"/>
      <c r="V26" s="66"/>
      <c r="W26" s="101"/>
      <c r="X26" s="101"/>
      <c r="Z26" s="18">
        <f>COUNTIF(F25:N26,"△")</f>
        <v>0</v>
      </c>
      <c r="AD26" s="5"/>
    </row>
    <row r="27" spans="1:30" ht="13.5" customHeight="1">
      <c r="A27" s="81" t="s">
        <v>8</v>
      </c>
      <c r="B27" s="70" t="s">
        <v>80</v>
      </c>
      <c r="C27" s="42"/>
      <c r="D27" s="42"/>
      <c r="E27" s="43"/>
      <c r="F27" s="59">
        <f>IF(OR(F28="",H28=""),"",IF(F28=H28,"△",IF(F28&gt;H28,"○","●")))</f>
      </c>
      <c r="G27" s="60"/>
      <c r="H27" s="61"/>
      <c r="I27" s="59">
        <f>IF(OR(I28="",K28=""),"",IF(I28=K28,"△",IF(I28&gt;K28,"○","●")))</f>
      </c>
      <c r="J27" s="60"/>
      <c r="K27" s="61"/>
      <c r="L27" s="59">
        <f>IF(OR(L28="",N28=""),"",IF(L28=N28,"△",IF(L28&gt;N28,"○","●")))</f>
      </c>
      <c r="M27" s="60"/>
      <c r="N27" s="61"/>
      <c r="O27" s="63">
        <f>SUM(Z27:Z28)</f>
        <v>0</v>
      </c>
      <c r="P27" s="64"/>
      <c r="Q27" s="63">
        <f>SUM(F28+I28+L28)</f>
        <v>0</v>
      </c>
      <c r="R27" s="64"/>
      <c r="S27" s="63">
        <f>SUM(H28+K28+N28)</f>
        <v>0</v>
      </c>
      <c r="T27" s="64"/>
      <c r="U27" s="63">
        <f>SUM(Q27-S27)</f>
        <v>0</v>
      </c>
      <c r="V27" s="64"/>
      <c r="W27" s="101"/>
      <c r="X27" s="101"/>
      <c r="Z27" s="18">
        <f>COUNTIF(F27:N28,"○")*3</f>
        <v>0</v>
      </c>
      <c r="AD27" s="5"/>
    </row>
    <row r="28" spans="1:30" ht="11.25" customHeight="1">
      <c r="A28" s="82"/>
      <c r="B28" s="44" t="s">
        <v>64</v>
      </c>
      <c r="C28" s="71"/>
      <c r="D28" s="71"/>
      <c r="E28" s="72"/>
      <c r="F28" s="19"/>
      <c r="G28" s="20" t="s">
        <v>43</v>
      </c>
      <c r="H28" s="21"/>
      <c r="I28" s="19"/>
      <c r="J28" s="20" t="s">
        <v>43</v>
      </c>
      <c r="K28" s="21"/>
      <c r="L28" s="19"/>
      <c r="M28" s="20"/>
      <c r="N28" s="21"/>
      <c r="O28" s="65"/>
      <c r="P28" s="66"/>
      <c r="Q28" s="65"/>
      <c r="R28" s="66"/>
      <c r="S28" s="65"/>
      <c r="T28" s="66"/>
      <c r="U28" s="65"/>
      <c r="V28" s="66"/>
      <c r="W28" s="101"/>
      <c r="X28" s="101"/>
      <c r="Z28" s="18">
        <f>COUNTIF(F27:N28,"△")</f>
        <v>0</v>
      </c>
      <c r="AD28" s="5"/>
    </row>
    <row r="29" ht="12" customHeight="1">
      <c r="H29" s="41"/>
    </row>
    <row r="30" spans="1:24" ht="15.75" customHeight="1">
      <c r="A30" s="109" t="s">
        <v>47</v>
      </c>
      <c r="B30" s="109"/>
      <c r="C30" s="109"/>
      <c r="D30" s="109"/>
      <c r="E30" s="110"/>
      <c r="F30" s="85" t="s">
        <v>86</v>
      </c>
      <c r="G30" s="86"/>
      <c r="H30" s="87"/>
      <c r="I30" s="88" t="s">
        <v>84</v>
      </c>
      <c r="J30" s="89"/>
      <c r="K30" s="90"/>
      <c r="L30" s="88" t="s">
        <v>92</v>
      </c>
      <c r="M30" s="89"/>
      <c r="N30" s="90"/>
      <c r="O30" s="67" t="s">
        <v>0</v>
      </c>
      <c r="P30" s="68"/>
      <c r="Q30" s="67" t="s">
        <v>5</v>
      </c>
      <c r="R30" s="68"/>
      <c r="S30" s="67" t="s">
        <v>1</v>
      </c>
      <c r="T30" s="68"/>
      <c r="U30" s="67" t="s">
        <v>6</v>
      </c>
      <c r="V30" s="68"/>
      <c r="W30" s="100" t="s">
        <v>2</v>
      </c>
      <c r="X30" s="100"/>
    </row>
    <row r="31" spans="1:30" ht="13.5" customHeight="1">
      <c r="A31" s="81" t="s">
        <v>48</v>
      </c>
      <c r="B31" s="70" t="s">
        <v>86</v>
      </c>
      <c r="C31" s="42"/>
      <c r="D31" s="42"/>
      <c r="E31" s="43"/>
      <c r="F31" s="59">
        <f>IF(OR(F32="",H32=""),"",IF(F32=H32,"△",IF(F32&gt;H32,"○","●")))</f>
      </c>
      <c r="G31" s="60"/>
      <c r="H31" s="61"/>
      <c r="I31" s="59">
        <f>IF(OR(I32="",K32=""),"",IF(I32=K32,"△",IF(I32&gt;K32,"○","●")))</f>
      </c>
      <c r="J31" s="60"/>
      <c r="K31" s="61"/>
      <c r="L31" s="59">
        <f>IF(OR(L32="",N32=""),"",IF(L32=N32,"△",IF(L32&gt;N32,"○","●")))</f>
      </c>
      <c r="M31" s="60"/>
      <c r="N31" s="61"/>
      <c r="O31" s="63">
        <f>SUM(Z31:Z32)</f>
        <v>0</v>
      </c>
      <c r="P31" s="64"/>
      <c r="Q31" s="63">
        <f>SUM(F32+I32+L32)</f>
        <v>0</v>
      </c>
      <c r="R31" s="64"/>
      <c r="S31" s="63">
        <f>SUM(H32+K32+N32)</f>
        <v>0</v>
      </c>
      <c r="T31" s="64"/>
      <c r="U31" s="63">
        <f>SUM(Q31-S31)</f>
        <v>0</v>
      </c>
      <c r="V31" s="64"/>
      <c r="W31" s="101"/>
      <c r="X31" s="101"/>
      <c r="Z31" s="18">
        <f>COUNTIF(F31:N32,"○")*3</f>
        <v>0</v>
      </c>
      <c r="AD31" s="5"/>
    </row>
    <row r="32" spans="1:30" ht="11.25" customHeight="1">
      <c r="A32" s="82"/>
      <c r="B32" s="44" t="s">
        <v>62</v>
      </c>
      <c r="C32" s="71"/>
      <c r="D32" s="71"/>
      <c r="E32" s="72"/>
      <c r="F32" s="19"/>
      <c r="G32" s="20"/>
      <c r="H32" s="21"/>
      <c r="I32" s="19"/>
      <c r="J32" s="20" t="s">
        <v>43</v>
      </c>
      <c r="K32" s="21"/>
      <c r="L32" s="19"/>
      <c r="M32" s="20" t="s">
        <v>43</v>
      </c>
      <c r="N32" s="21"/>
      <c r="O32" s="65"/>
      <c r="P32" s="66"/>
      <c r="Q32" s="65"/>
      <c r="R32" s="66"/>
      <c r="S32" s="65"/>
      <c r="T32" s="66"/>
      <c r="U32" s="65"/>
      <c r="V32" s="66"/>
      <c r="W32" s="101"/>
      <c r="X32" s="101"/>
      <c r="Z32" s="18">
        <f>COUNTIF(F31:N32,"△")</f>
        <v>0</v>
      </c>
      <c r="AD32" s="5"/>
    </row>
    <row r="33" spans="1:30" ht="13.5" customHeight="1">
      <c r="A33" s="81" t="s">
        <v>49</v>
      </c>
      <c r="B33" s="70" t="s">
        <v>84</v>
      </c>
      <c r="C33" s="42"/>
      <c r="D33" s="42"/>
      <c r="E33" s="43"/>
      <c r="F33" s="59">
        <f>IF(OR(F34="",H34=""),"",IF(F34=H34,"△",IF(F34&gt;H34,"○","●")))</f>
      </c>
      <c r="G33" s="60"/>
      <c r="H33" s="61"/>
      <c r="I33" s="59">
        <f>IF(OR(I34="",K34=""),"",IF(I34=K34,"△",IF(I34&gt;K34,"○","●")))</f>
      </c>
      <c r="J33" s="60"/>
      <c r="K33" s="61"/>
      <c r="L33" s="59">
        <f>IF(OR(L34="",N34=""),"",IF(L34=N34,"△",IF(L34&gt;N34,"○","●")))</f>
      </c>
      <c r="M33" s="60"/>
      <c r="N33" s="61"/>
      <c r="O33" s="63">
        <f>SUM(Z33:Z34)</f>
        <v>0</v>
      </c>
      <c r="P33" s="64"/>
      <c r="Q33" s="63">
        <f>SUM(F34+I34+L34)</f>
        <v>0</v>
      </c>
      <c r="R33" s="64"/>
      <c r="S33" s="63">
        <f>SUM(H34+K34+N34)</f>
        <v>0</v>
      </c>
      <c r="T33" s="64"/>
      <c r="U33" s="63">
        <f>SUM(Q33-S33)</f>
        <v>0</v>
      </c>
      <c r="V33" s="64"/>
      <c r="W33" s="101"/>
      <c r="X33" s="101"/>
      <c r="Z33" s="18">
        <f>COUNTIF(F33:N34,"○")*3</f>
        <v>0</v>
      </c>
      <c r="AD33" s="5"/>
    </row>
    <row r="34" spans="1:30" ht="11.25" customHeight="1">
      <c r="A34" s="82"/>
      <c r="B34" s="44" t="s">
        <v>60</v>
      </c>
      <c r="C34" s="71"/>
      <c r="D34" s="71"/>
      <c r="E34" s="72"/>
      <c r="F34" s="19"/>
      <c r="G34" s="20" t="s">
        <v>41</v>
      </c>
      <c r="H34" s="21"/>
      <c r="I34" s="19"/>
      <c r="J34" s="20"/>
      <c r="K34" s="21"/>
      <c r="L34" s="19"/>
      <c r="M34" s="20" t="s">
        <v>41</v>
      </c>
      <c r="N34" s="21"/>
      <c r="O34" s="65"/>
      <c r="P34" s="66"/>
      <c r="Q34" s="65"/>
      <c r="R34" s="66"/>
      <c r="S34" s="65"/>
      <c r="T34" s="66"/>
      <c r="U34" s="65"/>
      <c r="V34" s="66"/>
      <c r="W34" s="101"/>
      <c r="X34" s="101"/>
      <c r="Z34" s="18">
        <f>COUNTIF(F33:N34,"△")</f>
        <v>0</v>
      </c>
      <c r="AD34" s="5"/>
    </row>
    <row r="35" spans="1:30" ht="13.5" customHeight="1">
      <c r="A35" s="81" t="s">
        <v>50</v>
      </c>
      <c r="B35" s="70" t="s">
        <v>75</v>
      </c>
      <c r="C35" s="42"/>
      <c r="D35" s="42"/>
      <c r="E35" s="43"/>
      <c r="F35" s="59">
        <f>IF(OR(F36="",H36=""),"",IF(F36=H36,"△",IF(F36&gt;H36,"○","●")))</f>
      </c>
      <c r="G35" s="60"/>
      <c r="H35" s="61"/>
      <c r="I35" s="59">
        <f>IF(OR(I36="",K36=""),"",IF(I36=K36,"△",IF(I36&gt;K36,"○","●")))</f>
      </c>
      <c r="J35" s="60"/>
      <c r="K35" s="61"/>
      <c r="L35" s="59">
        <f>IF(OR(L36="",N36=""),"",IF(L36=N36,"△",IF(L36&gt;N36,"○","●")))</f>
      </c>
      <c r="M35" s="60"/>
      <c r="N35" s="61"/>
      <c r="O35" s="63">
        <f>SUM(Z35:Z36)</f>
        <v>0</v>
      </c>
      <c r="P35" s="64"/>
      <c r="Q35" s="63">
        <f>SUM(F36+I36+L36)</f>
        <v>0</v>
      </c>
      <c r="R35" s="64"/>
      <c r="S35" s="63">
        <f>SUM(H36+K36+N36)</f>
        <v>0</v>
      </c>
      <c r="T35" s="64"/>
      <c r="U35" s="63">
        <f>SUM(Q35-S35)</f>
        <v>0</v>
      </c>
      <c r="V35" s="64"/>
      <c r="W35" s="101"/>
      <c r="X35" s="101"/>
      <c r="Z35" s="18">
        <f>COUNTIF(F35:N36,"○")*3</f>
        <v>0</v>
      </c>
      <c r="AD35" s="5"/>
    </row>
    <row r="36" spans="1:30" ht="11.25" customHeight="1">
      <c r="A36" s="82"/>
      <c r="B36" s="44" t="s">
        <v>70</v>
      </c>
      <c r="C36" s="71"/>
      <c r="D36" s="71"/>
      <c r="E36" s="72"/>
      <c r="F36" s="19"/>
      <c r="G36" s="20" t="s">
        <v>41</v>
      </c>
      <c r="H36" s="21"/>
      <c r="I36" s="19"/>
      <c r="J36" s="20" t="s">
        <v>41</v>
      </c>
      <c r="K36" s="21"/>
      <c r="L36" s="19"/>
      <c r="M36" s="20"/>
      <c r="N36" s="21"/>
      <c r="O36" s="65"/>
      <c r="P36" s="66"/>
      <c r="Q36" s="65"/>
      <c r="R36" s="66"/>
      <c r="S36" s="65"/>
      <c r="T36" s="66"/>
      <c r="U36" s="65"/>
      <c r="V36" s="66"/>
      <c r="W36" s="101"/>
      <c r="X36" s="101"/>
      <c r="Z36" s="18">
        <f>COUNTIF(F35:N36,"△")</f>
        <v>0</v>
      </c>
      <c r="AD36" s="5"/>
    </row>
    <row r="37" ht="12" customHeight="1"/>
    <row r="38" spans="1:24" ht="15.75" customHeight="1">
      <c r="A38" s="111" t="s">
        <v>51</v>
      </c>
      <c r="B38" s="111"/>
      <c r="C38" s="111"/>
      <c r="D38" s="111"/>
      <c r="E38" s="112"/>
      <c r="F38" s="88" t="s">
        <v>93</v>
      </c>
      <c r="G38" s="89"/>
      <c r="H38" s="90"/>
      <c r="I38" s="88" t="s">
        <v>82</v>
      </c>
      <c r="J38" s="89"/>
      <c r="K38" s="90"/>
      <c r="L38" s="85" t="s">
        <v>85</v>
      </c>
      <c r="M38" s="86"/>
      <c r="N38" s="87"/>
      <c r="O38" s="67" t="s">
        <v>0</v>
      </c>
      <c r="P38" s="68"/>
      <c r="Q38" s="67" t="s">
        <v>5</v>
      </c>
      <c r="R38" s="68"/>
      <c r="S38" s="67" t="s">
        <v>1</v>
      </c>
      <c r="T38" s="68"/>
      <c r="U38" s="67" t="s">
        <v>6</v>
      </c>
      <c r="V38" s="68"/>
      <c r="W38" s="100" t="s">
        <v>2</v>
      </c>
      <c r="X38" s="100"/>
    </row>
    <row r="39" spans="1:30" ht="13.5" customHeight="1">
      <c r="A39" s="81" t="s">
        <v>52</v>
      </c>
      <c r="B39" s="70" t="s">
        <v>79</v>
      </c>
      <c r="C39" s="42"/>
      <c r="D39" s="42"/>
      <c r="E39" s="43"/>
      <c r="F39" s="59">
        <f>IF(OR(F40="",H40=""),"",IF(F40=H40,"△",IF(F40&gt;H40,"○","●")))</f>
      </c>
      <c r="G39" s="60"/>
      <c r="H39" s="61"/>
      <c r="I39" s="59">
        <f>IF(OR(I40="",K40=""),"",IF(I40=K40,"△",IF(I40&gt;K40,"○","●")))</f>
      </c>
      <c r="J39" s="60"/>
      <c r="K39" s="61"/>
      <c r="L39" s="59">
        <f>IF(OR(L40="",N40=""),"",IF(L40=N40,"△",IF(L40&gt;N40,"○","●")))</f>
      </c>
      <c r="M39" s="60"/>
      <c r="N39" s="61"/>
      <c r="O39" s="63">
        <f>SUM(Z39:Z40)</f>
        <v>0</v>
      </c>
      <c r="P39" s="64"/>
      <c r="Q39" s="63">
        <f>SUM(F40+I40+L40)</f>
        <v>0</v>
      </c>
      <c r="R39" s="64"/>
      <c r="S39" s="63">
        <f>SUM(H40+K40+N40)</f>
        <v>0</v>
      </c>
      <c r="T39" s="64"/>
      <c r="U39" s="63">
        <f>SUM(Q39-S39)</f>
        <v>0</v>
      </c>
      <c r="V39" s="64"/>
      <c r="W39" s="101"/>
      <c r="X39" s="101"/>
      <c r="Z39" s="18">
        <f>COUNTIF(F39:N40,"○")*3</f>
        <v>0</v>
      </c>
      <c r="AD39" s="5"/>
    </row>
    <row r="40" spans="1:30" ht="11.25" customHeight="1">
      <c r="A40" s="82"/>
      <c r="B40" s="44" t="s">
        <v>63</v>
      </c>
      <c r="C40" s="71"/>
      <c r="D40" s="71"/>
      <c r="E40" s="72"/>
      <c r="F40" s="19"/>
      <c r="G40" s="20"/>
      <c r="H40" s="21"/>
      <c r="I40" s="19"/>
      <c r="J40" s="20" t="s">
        <v>43</v>
      </c>
      <c r="K40" s="21"/>
      <c r="L40" s="19"/>
      <c r="M40" s="20" t="s">
        <v>43</v>
      </c>
      <c r="N40" s="21"/>
      <c r="O40" s="65"/>
      <c r="P40" s="66"/>
      <c r="Q40" s="65"/>
      <c r="R40" s="66"/>
      <c r="S40" s="65"/>
      <c r="T40" s="66"/>
      <c r="U40" s="65"/>
      <c r="V40" s="66"/>
      <c r="W40" s="101"/>
      <c r="X40" s="101"/>
      <c r="Z40" s="18">
        <f>COUNTIF(F39:N40,"△")</f>
        <v>0</v>
      </c>
      <c r="AD40" s="5"/>
    </row>
    <row r="41" spans="1:30" ht="13.5" customHeight="1">
      <c r="A41" s="81" t="s">
        <v>53</v>
      </c>
      <c r="B41" s="70" t="s">
        <v>83</v>
      </c>
      <c r="C41" s="42"/>
      <c r="D41" s="42"/>
      <c r="E41" s="43"/>
      <c r="F41" s="59">
        <f>IF(OR(F42="",H42=""),"",IF(F42=H42,"△",IF(F42&gt;H42,"○","●")))</f>
      </c>
      <c r="G41" s="60"/>
      <c r="H41" s="61"/>
      <c r="I41" s="59">
        <f>IF(OR(I42="",K42=""),"",IF(I42=K42,"△",IF(I42&gt;K42,"○","●")))</f>
      </c>
      <c r="J41" s="60"/>
      <c r="K41" s="61"/>
      <c r="L41" s="59">
        <f>IF(OR(L42="",N42=""),"",IF(L42=N42,"△",IF(L42&gt;N42,"○","●")))</f>
      </c>
      <c r="M41" s="60"/>
      <c r="N41" s="61"/>
      <c r="O41" s="63">
        <f>SUM(B19:B20)</f>
        <v>0</v>
      </c>
      <c r="P41" s="64"/>
      <c r="Q41" s="63">
        <f>SUM(F42+I42+L42)</f>
        <v>0</v>
      </c>
      <c r="R41" s="64"/>
      <c r="S41" s="63">
        <f>SUM(H42+K42+N42)</f>
        <v>0</v>
      </c>
      <c r="T41" s="64"/>
      <c r="U41" s="63">
        <f>SUM(Q41-S41)</f>
        <v>0</v>
      </c>
      <c r="V41" s="64"/>
      <c r="W41" s="101"/>
      <c r="X41" s="101"/>
      <c r="AD41" s="5"/>
    </row>
    <row r="42" spans="1:30" ht="11.25" customHeight="1">
      <c r="A42" s="82"/>
      <c r="B42" s="44" t="s">
        <v>61</v>
      </c>
      <c r="C42" s="71"/>
      <c r="D42" s="71"/>
      <c r="E42" s="72"/>
      <c r="F42" s="19"/>
      <c r="G42" s="20" t="s">
        <v>41</v>
      </c>
      <c r="H42" s="21"/>
      <c r="I42" s="19"/>
      <c r="J42" s="20"/>
      <c r="K42" s="21"/>
      <c r="L42" s="19"/>
      <c r="M42" s="20" t="s">
        <v>41</v>
      </c>
      <c r="N42" s="21"/>
      <c r="O42" s="65"/>
      <c r="P42" s="66"/>
      <c r="Q42" s="65"/>
      <c r="R42" s="66"/>
      <c r="S42" s="65"/>
      <c r="T42" s="66"/>
      <c r="U42" s="65"/>
      <c r="V42" s="66"/>
      <c r="W42" s="101"/>
      <c r="X42" s="101"/>
      <c r="AD42" s="5"/>
    </row>
    <row r="43" spans="1:30" ht="13.5" customHeight="1">
      <c r="A43" s="81" t="s">
        <v>54</v>
      </c>
      <c r="B43" s="70" t="s">
        <v>85</v>
      </c>
      <c r="C43" s="42"/>
      <c r="D43" s="42"/>
      <c r="E43" s="43"/>
      <c r="F43" s="59">
        <f>IF(OR(F44="",H44=""),"",IF(F44=H44,"△",IF(F44&gt;H44,"○","●")))</f>
      </c>
      <c r="G43" s="60"/>
      <c r="H43" s="61"/>
      <c r="I43" s="59">
        <f>IF(OR(I44="",K44=""),"",IF(I44=K44,"△",IF(I44&gt;K44,"○","●")))</f>
      </c>
      <c r="J43" s="60"/>
      <c r="K43" s="61"/>
      <c r="L43" s="59">
        <f>IF(OR(L44="",N44=""),"",IF(L44=N44,"△",IF(L44&gt;N44,"○","●")))</f>
      </c>
      <c r="M43" s="60"/>
      <c r="N43" s="61"/>
      <c r="O43" s="63">
        <f>SUM(Z43:Z44)</f>
        <v>0</v>
      </c>
      <c r="P43" s="64"/>
      <c r="Q43" s="63">
        <f>SUM(F44+I44+L44)</f>
        <v>0</v>
      </c>
      <c r="R43" s="64"/>
      <c r="S43" s="63">
        <f>SUM(H44+K44+N44)</f>
        <v>0</v>
      </c>
      <c r="T43" s="64"/>
      <c r="U43" s="63">
        <f>SUM(Q43-S43)</f>
        <v>0</v>
      </c>
      <c r="V43" s="64"/>
      <c r="W43" s="101"/>
      <c r="X43" s="101"/>
      <c r="Z43" s="18">
        <f>COUNTIF(F43:N44,"○")*3</f>
        <v>0</v>
      </c>
      <c r="AD43" s="5"/>
    </row>
    <row r="44" spans="1:30" ht="11.25" customHeight="1">
      <c r="A44" s="82"/>
      <c r="B44" s="44" t="s">
        <v>58</v>
      </c>
      <c r="C44" s="71"/>
      <c r="D44" s="71"/>
      <c r="E44" s="72"/>
      <c r="F44" s="19"/>
      <c r="G44" s="20" t="s">
        <v>43</v>
      </c>
      <c r="H44" s="21"/>
      <c r="I44" s="19"/>
      <c r="J44" s="20" t="s">
        <v>43</v>
      </c>
      <c r="K44" s="21"/>
      <c r="L44" s="19"/>
      <c r="M44" s="20"/>
      <c r="N44" s="21"/>
      <c r="O44" s="65"/>
      <c r="P44" s="66"/>
      <c r="Q44" s="65"/>
      <c r="R44" s="66"/>
      <c r="S44" s="65"/>
      <c r="T44" s="66"/>
      <c r="U44" s="65"/>
      <c r="V44" s="66"/>
      <c r="W44" s="101"/>
      <c r="X44" s="101"/>
      <c r="Z44" s="18">
        <f>COUNTIF(F43:N44,"△")</f>
        <v>0</v>
      </c>
      <c r="AD44" s="5"/>
    </row>
    <row r="45" ht="12" customHeight="1"/>
    <row r="46" spans="1:51" s="10" customFormat="1" ht="27" customHeight="1">
      <c r="A46" s="57" t="s">
        <v>67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AY46" s="11"/>
    </row>
    <row r="47" spans="1:26" ht="12" customHeight="1">
      <c r="A47" s="53" t="s">
        <v>3</v>
      </c>
      <c r="B47" s="53"/>
      <c r="C47" s="53"/>
      <c r="D47" s="53"/>
      <c r="E47" s="53"/>
      <c r="F47" s="53"/>
      <c r="G47" s="53"/>
      <c r="H47" s="53"/>
      <c r="J47" s="53" t="s">
        <v>12</v>
      </c>
      <c r="K47" s="53"/>
      <c r="L47" s="53"/>
      <c r="M47" s="53"/>
      <c r="N47" s="53"/>
      <c r="O47" s="53"/>
      <c r="P47" s="53"/>
      <c r="Q47" s="53"/>
      <c r="S47" s="53" t="s">
        <v>13</v>
      </c>
      <c r="T47" s="53"/>
      <c r="U47" s="53"/>
      <c r="V47" s="53"/>
      <c r="W47" s="53"/>
      <c r="X47" s="53"/>
      <c r="Y47" s="53"/>
      <c r="Z47" s="53"/>
    </row>
    <row r="48" spans="1:26" ht="12" customHeight="1">
      <c r="A48" s="53"/>
      <c r="B48" s="53"/>
      <c r="C48" s="53"/>
      <c r="D48" s="53"/>
      <c r="E48" s="53"/>
      <c r="F48" s="53"/>
      <c r="G48" s="53"/>
      <c r="H48" s="53"/>
      <c r="J48" s="53"/>
      <c r="K48" s="53"/>
      <c r="L48" s="53"/>
      <c r="M48" s="53"/>
      <c r="N48" s="53"/>
      <c r="O48" s="53"/>
      <c r="P48" s="53"/>
      <c r="Q48" s="53"/>
      <c r="S48" s="53"/>
      <c r="T48" s="53"/>
      <c r="U48" s="53"/>
      <c r="V48" s="53"/>
      <c r="W48" s="53"/>
      <c r="X48" s="53"/>
      <c r="Y48" s="53"/>
      <c r="Z48" s="53"/>
    </row>
    <row r="49" spans="1:21" ht="11.25">
      <c r="A49" s="29" t="s">
        <v>14</v>
      </c>
      <c r="B49" s="29"/>
      <c r="J49" s="58" t="s">
        <v>18</v>
      </c>
      <c r="K49" s="58"/>
      <c r="L49" s="26"/>
      <c r="S49" s="58" t="s">
        <v>22</v>
      </c>
      <c r="T49" s="58"/>
      <c r="U49" s="26"/>
    </row>
    <row r="50" spans="1:24" ht="11.25" customHeight="1">
      <c r="A50" s="91"/>
      <c r="B50" s="91"/>
      <c r="C50" s="25"/>
      <c r="D50" s="25"/>
      <c r="E50" s="28"/>
      <c r="J50" s="62"/>
      <c r="K50" s="62"/>
      <c r="L50" s="62"/>
      <c r="M50" s="25"/>
      <c r="N50" s="25"/>
      <c r="O50" s="28"/>
      <c r="S50" s="62"/>
      <c r="T50" s="62"/>
      <c r="U50" s="62"/>
      <c r="V50" s="25"/>
      <c r="W50" s="25"/>
      <c r="X50" s="28"/>
    </row>
    <row r="51" spans="1:26" ht="11.25" customHeight="1">
      <c r="A51" s="91"/>
      <c r="B51" s="91"/>
      <c r="C51" s="48" t="s">
        <v>55</v>
      </c>
      <c r="D51" s="48"/>
      <c r="E51" s="36"/>
      <c r="F51" s="25"/>
      <c r="G51" s="25"/>
      <c r="H51" s="23"/>
      <c r="J51" s="62"/>
      <c r="K51" s="62"/>
      <c r="L51" s="62"/>
      <c r="M51" s="48" t="s">
        <v>55</v>
      </c>
      <c r="N51" s="48"/>
      <c r="O51" s="36"/>
      <c r="P51" s="25"/>
      <c r="Q51" s="23"/>
      <c r="S51" s="62"/>
      <c r="T51" s="62"/>
      <c r="U51" s="62"/>
      <c r="V51" s="48" t="s">
        <v>74</v>
      </c>
      <c r="W51" s="48"/>
      <c r="X51" s="36"/>
      <c r="Y51" s="25"/>
      <c r="Z51" s="23"/>
    </row>
    <row r="52" spans="3:26" ht="11.25">
      <c r="C52" s="52">
        <v>0.4583333333333333</v>
      </c>
      <c r="D52" s="52"/>
      <c r="E52" s="35"/>
      <c r="H52" s="24"/>
      <c r="J52" s="26"/>
      <c r="K52" s="26"/>
      <c r="L52" s="26"/>
      <c r="M52" s="52">
        <v>0.4166666666666667</v>
      </c>
      <c r="N52" s="52"/>
      <c r="O52" s="35"/>
      <c r="Q52" s="24"/>
      <c r="V52" s="52">
        <v>0.375</v>
      </c>
      <c r="W52" s="52"/>
      <c r="X52" s="35"/>
      <c r="Z52" s="24"/>
    </row>
    <row r="53" spans="1:26" ht="11.25">
      <c r="A53" s="29" t="s">
        <v>15</v>
      </c>
      <c r="B53" s="29"/>
      <c r="C53" s="32"/>
      <c r="D53" s="32"/>
      <c r="E53" s="38"/>
      <c r="H53" s="24"/>
      <c r="J53" s="58" t="s">
        <v>19</v>
      </c>
      <c r="K53" s="58"/>
      <c r="L53" s="26"/>
      <c r="M53" s="32"/>
      <c r="N53" s="32"/>
      <c r="O53" s="38"/>
      <c r="Q53" s="24"/>
      <c r="S53" s="58" t="s">
        <v>23</v>
      </c>
      <c r="T53" s="58"/>
      <c r="U53" s="26"/>
      <c r="V53" s="32"/>
      <c r="W53" s="32"/>
      <c r="X53" s="38"/>
      <c r="Z53" s="24"/>
    </row>
    <row r="54" spans="1:26" ht="11.25" customHeight="1">
      <c r="A54" s="91"/>
      <c r="B54" s="91"/>
      <c r="E54" s="24"/>
      <c r="H54" s="24"/>
      <c r="J54" s="62"/>
      <c r="K54" s="62"/>
      <c r="L54" s="62"/>
      <c r="O54" s="24"/>
      <c r="Q54" s="24"/>
      <c r="S54" s="62"/>
      <c r="T54" s="62"/>
      <c r="U54" s="62"/>
      <c r="X54" s="24"/>
      <c r="Z54" s="24"/>
    </row>
    <row r="55" spans="1:26" ht="11.25" customHeight="1">
      <c r="A55" s="91"/>
      <c r="B55" s="91"/>
      <c r="D55" s="48" t="s">
        <v>56</v>
      </c>
      <c r="E55" s="49"/>
      <c r="F55" s="47" t="s">
        <v>55</v>
      </c>
      <c r="G55" s="48"/>
      <c r="H55" s="49"/>
      <c r="I55" s="40"/>
      <c r="J55" s="62"/>
      <c r="K55" s="62"/>
      <c r="L55" s="62"/>
      <c r="N55" s="48" t="s">
        <v>56</v>
      </c>
      <c r="O55" s="49"/>
      <c r="P55" s="48" t="s">
        <v>55</v>
      </c>
      <c r="Q55" s="49"/>
      <c r="R55" s="32"/>
      <c r="S55" s="62"/>
      <c r="T55" s="62"/>
      <c r="U55" s="62"/>
      <c r="W55" s="48" t="s">
        <v>56</v>
      </c>
      <c r="X55" s="49"/>
      <c r="Y55" s="48" t="s">
        <v>55</v>
      </c>
      <c r="Z55" s="49"/>
    </row>
    <row r="56" spans="4:26" ht="13.5" customHeight="1">
      <c r="D56" s="50">
        <v>0.5833333333333334</v>
      </c>
      <c r="E56" s="51"/>
      <c r="F56" s="54">
        <v>0.5833333333333334</v>
      </c>
      <c r="G56" s="55"/>
      <c r="H56" s="56"/>
      <c r="I56" s="27"/>
      <c r="J56" s="26"/>
      <c r="K56" s="26"/>
      <c r="L56" s="26"/>
      <c r="N56" s="50">
        <v>0.5416666666666666</v>
      </c>
      <c r="O56" s="51"/>
      <c r="P56" s="55">
        <v>0.5416666666666666</v>
      </c>
      <c r="Q56" s="56"/>
      <c r="W56" s="50">
        <v>0.5</v>
      </c>
      <c r="X56" s="51"/>
      <c r="Y56" s="55">
        <v>0.5</v>
      </c>
      <c r="Z56" s="56"/>
    </row>
    <row r="57" spans="1:26" ht="11.25">
      <c r="A57" s="29" t="s">
        <v>16</v>
      </c>
      <c r="B57" s="29"/>
      <c r="E57" s="24"/>
      <c r="H57" s="24"/>
      <c r="J57" s="58" t="s">
        <v>20</v>
      </c>
      <c r="K57" s="58"/>
      <c r="L57" s="26"/>
      <c r="O57" s="24"/>
      <c r="Q57" s="24"/>
      <c r="S57" s="58" t="s">
        <v>24</v>
      </c>
      <c r="T57" s="58"/>
      <c r="U57" s="26"/>
      <c r="X57" s="24"/>
      <c r="Z57" s="24"/>
    </row>
    <row r="58" spans="1:26" ht="11.25" customHeight="1">
      <c r="A58" s="62"/>
      <c r="B58" s="62"/>
      <c r="C58" s="25"/>
      <c r="D58" s="25"/>
      <c r="E58" s="39"/>
      <c r="H58" s="24"/>
      <c r="J58" s="62"/>
      <c r="K58" s="62"/>
      <c r="L58" s="62"/>
      <c r="M58" s="25"/>
      <c r="N58" s="25"/>
      <c r="O58" s="39"/>
      <c r="Q58" s="24"/>
      <c r="S58" s="62"/>
      <c r="T58" s="62"/>
      <c r="U58" s="62"/>
      <c r="V58" s="25"/>
      <c r="W58" s="25"/>
      <c r="X58" s="39"/>
      <c r="Z58" s="24"/>
    </row>
    <row r="59" spans="1:26" ht="11.25" customHeight="1">
      <c r="A59" s="62"/>
      <c r="B59" s="62"/>
      <c r="C59" s="48" t="s">
        <v>56</v>
      </c>
      <c r="D59" s="48"/>
      <c r="E59" s="35"/>
      <c r="H59" s="24"/>
      <c r="J59" s="62"/>
      <c r="K59" s="62"/>
      <c r="L59" s="62"/>
      <c r="M59" s="48" t="s">
        <v>56</v>
      </c>
      <c r="N59" s="48"/>
      <c r="O59" s="35"/>
      <c r="Q59" s="24"/>
      <c r="S59" s="62"/>
      <c r="T59" s="62"/>
      <c r="U59" s="62"/>
      <c r="V59" s="48" t="s">
        <v>73</v>
      </c>
      <c r="W59" s="48"/>
      <c r="X59" s="35"/>
      <c r="Z59" s="24"/>
    </row>
    <row r="60" spans="3:26" ht="11.25">
      <c r="C60" s="52">
        <v>0.4583333333333333</v>
      </c>
      <c r="D60" s="52"/>
      <c r="E60" s="37"/>
      <c r="F60" s="32"/>
      <c r="G60" s="32"/>
      <c r="H60" s="33"/>
      <c r="J60" s="26"/>
      <c r="K60" s="26"/>
      <c r="L60" s="26"/>
      <c r="M60" s="52">
        <v>0.4166666666666667</v>
      </c>
      <c r="N60" s="52"/>
      <c r="O60" s="37"/>
      <c r="P60" s="32"/>
      <c r="Q60" s="33"/>
      <c r="V60" s="52">
        <v>0.375</v>
      </c>
      <c r="W60" s="52"/>
      <c r="X60" s="37"/>
      <c r="Y60" s="32"/>
      <c r="Z60" s="33"/>
    </row>
    <row r="61" spans="1:24" ht="11.25">
      <c r="A61" s="29" t="s">
        <v>17</v>
      </c>
      <c r="B61" s="29"/>
      <c r="C61" s="32"/>
      <c r="D61" s="32"/>
      <c r="E61" s="28"/>
      <c r="J61" s="58" t="s">
        <v>21</v>
      </c>
      <c r="K61" s="58"/>
      <c r="L61" s="26"/>
      <c r="M61" s="32"/>
      <c r="N61" s="32"/>
      <c r="O61" s="28"/>
      <c r="S61" s="58" t="s">
        <v>25</v>
      </c>
      <c r="T61" s="58"/>
      <c r="U61" s="26"/>
      <c r="V61" s="32"/>
      <c r="W61" s="32"/>
      <c r="X61" s="28"/>
    </row>
    <row r="62" spans="1:23" ht="11.25">
      <c r="A62" s="62"/>
      <c r="B62" s="62"/>
      <c r="C62" s="25"/>
      <c r="D62" s="25"/>
      <c r="J62" s="62"/>
      <c r="K62" s="62"/>
      <c r="L62" s="62"/>
      <c r="M62" s="25"/>
      <c r="N62" s="25"/>
      <c r="S62" s="62"/>
      <c r="T62" s="62"/>
      <c r="U62" s="62"/>
      <c r="V62" s="25"/>
      <c r="W62" s="25"/>
    </row>
    <row r="63" spans="1:21" ht="11.25">
      <c r="A63" s="62"/>
      <c r="B63" s="62"/>
      <c r="J63" s="62"/>
      <c r="K63" s="62"/>
      <c r="L63" s="62"/>
      <c r="S63" s="62"/>
      <c r="T63" s="62"/>
      <c r="U63" s="62"/>
    </row>
  </sheetData>
  <mergeCells count="252">
    <mergeCell ref="B43:E43"/>
    <mergeCell ref="B44:E44"/>
    <mergeCell ref="B36:E36"/>
    <mergeCell ref="B39:E39"/>
    <mergeCell ref="B40:E40"/>
    <mergeCell ref="A38:E38"/>
    <mergeCell ref="A35:A36"/>
    <mergeCell ref="A43:A44"/>
    <mergeCell ref="A41:A42"/>
    <mergeCell ref="A39:A40"/>
    <mergeCell ref="I12:K12"/>
    <mergeCell ref="B28:E28"/>
    <mergeCell ref="B31:E31"/>
    <mergeCell ref="A30:E30"/>
    <mergeCell ref="I30:K30"/>
    <mergeCell ref="C12:E12"/>
    <mergeCell ref="F22:H22"/>
    <mergeCell ref="I23:K23"/>
    <mergeCell ref="A31:A32"/>
    <mergeCell ref="F31:H31"/>
    <mergeCell ref="I10:K10"/>
    <mergeCell ref="C10:E10"/>
    <mergeCell ref="C9:E9"/>
    <mergeCell ref="I11:K11"/>
    <mergeCell ref="C11:E11"/>
    <mergeCell ref="M6:O6"/>
    <mergeCell ref="M8:O8"/>
    <mergeCell ref="M9:O9"/>
    <mergeCell ref="C8:E8"/>
    <mergeCell ref="I8:K8"/>
    <mergeCell ref="I9:K9"/>
    <mergeCell ref="O27:P28"/>
    <mergeCell ref="O30:P30"/>
    <mergeCell ref="Q30:R30"/>
    <mergeCell ref="S30:T30"/>
    <mergeCell ref="S27:T28"/>
    <mergeCell ref="O39:P40"/>
    <mergeCell ref="W43:X44"/>
    <mergeCell ref="U41:V42"/>
    <mergeCell ref="W41:X42"/>
    <mergeCell ref="S43:T44"/>
    <mergeCell ref="W39:X40"/>
    <mergeCell ref="S41:T42"/>
    <mergeCell ref="S39:T40"/>
    <mergeCell ref="F43:H43"/>
    <mergeCell ref="I43:K43"/>
    <mergeCell ref="U39:V40"/>
    <mergeCell ref="I39:K39"/>
    <mergeCell ref="U43:V44"/>
    <mergeCell ref="L43:N43"/>
    <mergeCell ref="Q43:R44"/>
    <mergeCell ref="O43:P44"/>
    <mergeCell ref="L39:N39"/>
    <mergeCell ref="Q39:R40"/>
    <mergeCell ref="F41:H41"/>
    <mergeCell ref="I41:K41"/>
    <mergeCell ref="L41:N41"/>
    <mergeCell ref="Q41:R42"/>
    <mergeCell ref="O41:P42"/>
    <mergeCell ref="W30:X30"/>
    <mergeCell ref="F38:H38"/>
    <mergeCell ref="I38:K38"/>
    <mergeCell ref="L38:N38"/>
    <mergeCell ref="F35:H35"/>
    <mergeCell ref="I35:K35"/>
    <mergeCell ref="L35:N35"/>
    <mergeCell ref="F33:H33"/>
    <mergeCell ref="I33:K33"/>
    <mergeCell ref="I31:K31"/>
    <mergeCell ref="U33:V34"/>
    <mergeCell ref="W33:X34"/>
    <mergeCell ref="O33:P34"/>
    <mergeCell ref="Q33:R34"/>
    <mergeCell ref="S33:T34"/>
    <mergeCell ref="O38:P38"/>
    <mergeCell ref="U35:V36"/>
    <mergeCell ref="W35:X36"/>
    <mergeCell ref="O35:P36"/>
    <mergeCell ref="W38:X38"/>
    <mergeCell ref="Q38:R38"/>
    <mergeCell ref="S38:T38"/>
    <mergeCell ref="U38:V38"/>
    <mergeCell ref="Q35:R36"/>
    <mergeCell ref="S35:T36"/>
    <mergeCell ref="B32:E32"/>
    <mergeCell ref="A33:A34"/>
    <mergeCell ref="O31:P32"/>
    <mergeCell ref="Q31:R32"/>
    <mergeCell ref="L31:N31"/>
    <mergeCell ref="S31:T32"/>
    <mergeCell ref="W31:X32"/>
    <mergeCell ref="W27:X28"/>
    <mergeCell ref="Q22:R22"/>
    <mergeCell ref="W22:X22"/>
    <mergeCell ref="W25:X26"/>
    <mergeCell ref="S23:T24"/>
    <mergeCell ref="U23:V24"/>
    <mergeCell ref="W23:X24"/>
    <mergeCell ref="Q27:R28"/>
    <mergeCell ref="Q23:R24"/>
    <mergeCell ref="Q25:R26"/>
    <mergeCell ref="S25:T26"/>
    <mergeCell ref="U25:V26"/>
    <mergeCell ref="U27:V28"/>
    <mergeCell ref="S22:T22"/>
    <mergeCell ref="U22:V22"/>
    <mergeCell ref="M7:O7"/>
    <mergeCell ref="O17:P18"/>
    <mergeCell ref="U19:V20"/>
    <mergeCell ref="Q19:R20"/>
    <mergeCell ref="S19:T20"/>
    <mergeCell ref="O19:P20"/>
    <mergeCell ref="M10:O10"/>
    <mergeCell ref="Q9:S9"/>
    <mergeCell ref="Q10:S10"/>
    <mergeCell ref="Q11:S11"/>
    <mergeCell ref="W9:Y9"/>
    <mergeCell ref="W10:Y10"/>
    <mergeCell ref="Q7:S7"/>
    <mergeCell ref="W7:Y7"/>
    <mergeCell ref="Q8:S8"/>
    <mergeCell ref="W8:Y8"/>
    <mergeCell ref="W17:X18"/>
    <mergeCell ref="U17:V18"/>
    <mergeCell ref="O15:P16"/>
    <mergeCell ref="W19:X20"/>
    <mergeCell ref="L22:N22"/>
    <mergeCell ref="S15:T16"/>
    <mergeCell ref="S14:T14"/>
    <mergeCell ref="S17:T18"/>
    <mergeCell ref="Q15:R16"/>
    <mergeCell ref="Q14:R14"/>
    <mergeCell ref="Q17:R18"/>
    <mergeCell ref="L14:N14"/>
    <mergeCell ref="O14:P14"/>
    <mergeCell ref="L19:N19"/>
    <mergeCell ref="F17:H17"/>
    <mergeCell ref="I17:K17"/>
    <mergeCell ref="I14:K14"/>
    <mergeCell ref="I15:K15"/>
    <mergeCell ref="F14:H14"/>
    <mergeCell ref="P6:Z6"/>
    <mergeCell ref="F15:H15"/>
    <mergeCell ref="W14:X14"/>
    <mergeCell ref="W15:X16"/>
    <mergeCell ref="W11:Y11"/>
    <mergeCell ref="W12:Y12"/>
    <mergeCell ref="M11:O11"/>
    <mergeCell ref="U14:V14"/>
    <mergeCell ref="Q12:S12"/>
    <mergeCell ref="M12:O12"/>
    <mergeCell ref="I25:K25"/>
    <mergeCell ref="L25:N25"/>
    <mergeCell ref="U15:V16"/>
    <mergeCell ref="O22:P22"/>
    <mergeCell ref="O23:P24"/>
    <mergeCell ref="O25:P26"/>
    <mergeCell ref="I22:K22"/>
    <mergeCell ref="I19:K19"/>
    <mergeCell ref="L15:N15"/>
    <mergeCell ref="L17:N17"/>
    <mergeCell ref="I27:K27"/>
    <mergeCell ref="L27:N27"/>
    <mergeCell ref="A19:A20"/>
    <mergeCell ref="A23:A24"/>
    <mergeCell ref="A25:A26"/>
    <mergeCell ref="A22:E22"/>
    <mergeCell ref="B19:E19"/>
    <mergeCell ref="B20:E20"/>
    <mergeCell ref="B23:E23"/>
    <mergeCell ref="B24:E24"/>
    <mergeCell ref="A27:A28"/>
    <mergeCell ref="B25:E25"/>
    <mergeCell ref="B26:E26"/>
    <mergeCell ref="B27:E27"/>
    <mergeCell ref="A62:B63"/>
    <mergeCell ref="J49:K49"/>
    <mergeCell ref="J50:L51"/>
    <mergeCell ref="J53:K53"/>
    <mergeCell ref="J54:L55"/>
    <mergeCell ref="J57:K57"/>
    <mergeCell ref="J58:L59"/>
    <mergeCell ref="J61:K61"/>
    <mergeCell ref="C59:D59"/>
    <mergeCell ref="C60:D60"/>
    <mergeCell ref="L30:N30"/>
    <mergeCell ref="J62:L63"/>
    <mergeCell ref="A50:B51"/>
    <mergeCell ref="S61:T61"/>
    <mergeCell ref="S62:U63"/>
    <mergeCell ref="S57:T57"/>
    <mergeCell ref="S58:U59"/>
    <mergeCell ref="A54:B55"/>
    <mergeCell ref="A58:B59"/>
    <mergeCell ref="S50:U51"/>
    <mergeCell ref="B18:E18"/>
    <mergeCell ref="B41:E41"/>
    <mergeCell ref="B42:E42"/>
    <mergeCell ref="F25:H25"/>
    <mergeCell ref="F30:H30"/>
    <mergeCell ref="B33:E33"/>
    <mergeCell ref="B34:E34"/>
    <mergeCell ref="F39:H39"/>
    <mergeCell ref="B35:E35"/>
    <mergeCell ref="F19:H19"/>
    <mergeCell ref="A5:K5"/>
    <mergeCell ref="B15:E15"/>
    <mergeCell ref="B16:E16"/>
    <mergeCell ref="B17:E17"/>
    <mergeCell ref="B6:L6"/>
    <mergeCell ref="I7:K7"/>
    <mergeCell ref="C7:E7"/>
    <mergeCell ref="A17:A18"/>
    <mergeCell ref="A14:E14"/>
    <mergeCell ref="A15:A16"/>
    <mergeCell ref="V59:W59"/>
    <mergeCell ref="V60:W60"/>
    <mergeCell ref="F23:H23"/>
    <mergeCell ref="L23:N23"/>
    <mergeCell ref="F27:H27"/>
    <mergeCell ref="S53:T53"/>
    <mergeCell ref="S54:U55"/>
    <mergeCell ref="U31:V32"/>
    <mergeCell ref="U30:V30"/>
    <mergeCell ref="L33:N33"/>
    <mergeCell ref="M51:N51"/>
    <mergeCell ref="M52:N52"/>
    <mergeCell ref="W56:X56"/>
    <mergeCell ref="Y56:Z56"/>
    <mergeCell ref="A46:N46"/>
    <mergeCell ref="A47:H48"/>
    <mergeCell ref="J47:Q48"/>
    <mergeCell ref="S49:T49"/>
    <mergeCell ref="M60:N60"/>
    <mergeCell ref="P55:Q55"/>
    <mergeCell ref="P56:Q56"/>
    <mergeCell ref="N55:O55"/>
    <mergeCell ref="N56:O56"/>
    <mergeCell ref="C52:D52"/>
    <mergeCell ref="D55:E55"/>
    <mergeCell ref="F56:H56"/>
    <mergeCell ref="M59:N59"/>
    <mergeCell ref="A1:Z1"/>
    <mergeCell ref="A3:Z3"/>
    <mergeCell ref="F55:H55"/>
    <mergeCell ref="D56:E56"/>
    <mergeCell ref="V51:W51"/>
    <mergeCell ref="V52:W52"/>
    <mergeCell ref="W55:X55"/>
    <mergeCell ref="Y55:Z55"/>
    <mergeCell ref="S47:Z48"/>
    <mergeCell ref="C51:D51"/>
  </mergeCells>
  <printOptions/>
  <pageMargins left="0.7874015748031497" right="0.3937007874015748" top="0.44" bottom="0.3937007874015748" header="0.5118110236220472" footer="0.39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塩竈ＦＣ</dc:creator>
  <cp:keywords/>
  <dc:description/>
  <cp:lastModifiedBy>k2</cp:lastModifiedBy>
  <cp:lastPrinted>2010-02-22T10:27:16Z</cp:lastPrinted>
  <dcterms:created xsi:type="dcterms:W3CDTF">2006-02-10T04:57:48Z</dcterms:created>
  <dcterms:modified xsi:type="dcterms:W3CDTF">2010-02-25T09:20:28Z</dcterms:modified>
  <cp:category/>
  <cp:version/>
  <cp:contentType/>
  <cp:contentStatus/>
</cp:coreProperties>
</file>